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13260" windowHeight="13425"/>
  </bookViews>
  <sheets>
    <sheet name="order 6" sheetId="2" r:id="rId1"/>
  </sheets>
  <externalReferences>
    <externalReference r:id="rId2"/>
  </externalReferences>
  <definedNames>
    <definedName name="_xlnm._FilterDatabase" localSheetId="0" hidden="1">'order 6'!$B$1:$I$58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7" i="2" l="1"/>
  <c r="K56" i="2"/>
  <c r="K55" i="2"/>
  <c r="K54" i="2"/>
  <c r="K53" i="2"/>
  <c r="K50" i="2"/>
  <c r="K43" i="2"/>
  <c r="K42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18" i="2"/>
  <c r="K10" i="2"/>
  <c r="K3" i="2"/>
  <c r="J4" i="2"/>
  <c r="K4" i="2" s="1"/>
  <c r="J5" i="2"/>
  <c r="K5" i="2" s="1"/>
  <c r="J6" i="2"/>
  <c r="K6" i="2" s="1"/>
  <c r="J7" i="2"/>
  <c r="K7" i="2" s="1"/>
  <c r="J8" i="2"/>
  <c r="K8" i="2" s="1"/>
  <c r="J9" i="2"/>
  <c r="K9" i="2" s="1"/>
  <c r="J10" i="2"/>
  <c r="J11" i="2"/>
  <c r="K11" i="2" s="1"/>
  <c r="J12" i="2"/>
  <c r="K12" i="2" s="1"/>
  <c r="J13" i="2"/>
  <c r="K13" i="2" s="1"/>
  <c r="J14" i="2"/>
  <c r="K14" i="2" s="1"/>
  <c r="J15" i="2"/>
  <c r="K15" i="2" s="1"/>
  <c r="J16" i="2"/>
  <c r="K16" i="2" s="1"/>
  <c r="J17" i="2"/>
  <c r="K17" i="2" s="1"/>
  <c r="J18" i="2"/>
  <c r="J19" i="2"/>
  <c r="K19" i="2" s="1"/>
  <c r="J20" i="2"/>
  <c r="K20" i="2" s="1"/>
  <c r="J21" i="2"/>
  <c r="K21" i="2" s="1"/>
  <c r="J22" i="2"/>
  <c r="K22" i="2" s="1"/>
  <c r="J36" i="2"/>
  <c r="K36" i="2" s="1"/>
  <c r="J37" i="2"/>
  <c r="K37" i="2" s="1"/>
  <c r="J38" i="2"/>
  <c r="K38" i="2" s="1"/>
  <c r="J39" i="2"/>
  <c r="K39" i="2" s="1"/>
  <c r="J40" i="2"/>
  <c r="K40" i="2" s="1"/>
  <c r="J41" i="2"/>
  <c r="K41" i="2" s="1"/>
  <c r="J42" i="2"/>
  <c r="J43" i="2"/>
  <c r="J44" i="2"/>
  <c r="K44" i="2" s="1"/>
  <c r="J45" i="2"/>
  <c r="K45" i="2" s="1"/>
  <c r="J46" i="2"/>
  <c r="K46" i="2" s="1"/>
  <c r="J47" i="2"/>
  <c r="K47" i="2" s="1"/>
  <c r="J48" i="2"/>
  <c r="K48" i="2" s="1"/>
  <c r="J49" i="2"/>
  <c r="K49" i="2" s="1"/>
  <c r="J50" i="2"/>
  <c r="J51" i="2"/>
  <c r="K51" i="2" s="1"/>
  <c r="J52" i="2"/>
  <c r="K52" i="2" s="1"/>
  <c r="J3" i="2"/>
  <c r="I58" i="2"/>
</calcChain>
</file>

<file path=xl/sharedStrings.xml><?xml version="1.0" encoding="utf-8"?>
<sst xmlns="http://schemas.openxmlformats.org/spreadsheetml/2006/main" count="395" uniqueCount="99">
  <si>
    <t>Article</t>
  </si>
  <si>
    <t>Name</t>
  </si>
  <si>
    <t>Size</t>
  </si>
  <si>
    <t>Category</t>
  </si>
  <si>
    <t>Gender</t>
  </si>
  <si>
    <t>Division</t>
  </si>
  <si>
    <t>UPC</t>
  </si>
  <si>
    <t>Train</t>
  </si>
  <si>
    <t>3XL</t>
  </si>
  <si>
    <t>Mens</t>
  </si>
  <si>
    <t>Apparel</t>
  </si>
  <si>
    <t>LG</t>
  </si>
  <si>
    <t>MD</t>
  </si>
  <si>
    <t>SM</t>
  </si>
  <si>
    <t>XL</t>
  </si>
  <si>
    <t>XXL</t>
  </si>
  <si>
    <t>Womens</t>
  </si>
  <si>
    <t>Rival Fleece Logo Hoodie-GRY</t>
  </si>
  <si>
    <t>1328964-782</t>
  </si>
  <si>
    <t>UA HG Armour SS-YLW</t>
  </si>
  <si>
    <t>196039008985</t>
  </si>
  <si>
    <t>196039009586</t>
  </si>
  <si>
    <t>196039008244</t>
  </si>
  <si>
    <t>196039008541</t>
  </si>
  <si>
    <t>1357093-176</t>
  </si>
  <si>
    <t>UA Rival Fleece Big Logo HD-BRN</t>
  </si>
  <si>
    <t>195253829598</t>
  </si>
  <si>
    <t>195253827884</t>
  </si>
  <si>
    <t>195253827495</t>
  </si>
  <si>
    <t>195253828393</t>
  </si>
  <si>
    <t>195253828348</t>
  </si>
  <si>
    <t>1357093-410</t>
  </si>
  <si>
    <t>UA Rival Fleece Big Logo HD-NVY</t>
  </si>
  <si>
    <t>194512699262</t>
  </si>
  <si>
    <t>194512699385</t>
  </si>
  <si>
    <t>194512699439</t>
  </si>
  <si>
    <t>194512699453</t>
  </si>
  <si>
    <t>194512699477</t>
  </si>
  <si>
    <t>194512699606</t>
  </si>
  <si>
    <t>1329590-601</t>
  </si>
  <si>
    <t>UA SPORTSTYLE LOGO SS-RED</t>
  </si>
  <si>
    <t>195251638642</t>
  </si>
  <si>
    <t>195251638659</t>
  </si>
  <si>
    <t>195251638963</t>
  </si>
  <si>
    <t>195251639052</t>
  </si>
  <si>
    <t>195251639090</t>
  </si>
  <si>
    <t>UA Training Vent 2.0 SS-GRY</t>
  </si>
  <si>
    <t>1326799-408</t>
  </si>
  <si>
    <t>UA SPORTSTYLE LC SS-NVY</t>
  </si>
  <si>
    <t>192007419081</t>
  </si>
  <si>
    <t>192007419111</t>
  </si>
  <si>
    <t>192007419180</t>
  </si>
  <si>
    <t>192007419166</t>
  </si>
  <si>
    <t>1326799-100</t>
  </si>
  <si>
    <t>UA SPORTSTYLE LC SS-WHT</t>
  </si>
  <si>
    <t>192007419227</t>
  </si>
  <si>
    <t>192007419258</t>
  </si>
  <si>
    <t>192007419326</t>
  </si>
  <si>
    <t>192007419302</t>
  </si>
  <si>
    <t>1326799-001</t>
  </si>
  <si>
    <t>UA SPORTSTYLE LC SS-BLK</t>
  </si>
  <si>
    <t>192007420629</t>
  </si>
  <si>
    <t>192007420650</t>
  </si>
  <si>
    <t>192007420643</t>
  </si>
  <si>
    <t>192007420728</t>
  </si>
  <si>
    <t>192007420704</t>
  </si>
  <si>
    <t>1328964-767</t>
  </si>
  <si>
    <t>UA HG Armour SS-PPL</t>
  </si>
  <si>
    <t>196039012494</t>
  </si>
  <si>
    <t>196039012579</t>
  </si>
  <si>
    <t>196039012401</t>
  </si>
  <si>
    <t>196039012463</t>
  </si>
  <si>
    <t>1356318-514</t>
  </si>
  <si>
    <t>Rival Fleece Logo Hoodie-PPL</t>
  </si>
  <si>
    <t>195253609312</t>
  </si>
  <si>
    <t>195253609725</t>
  </si>
  <si>
    <t>195253609787</t>
  </si>
  <si>
    <t>195253610356</t>
  </si>
  <si>
    <t>1356318-558</t>
  </si>
  <si>
    <t>195253606359</t>
  </si>
  <si>
    <t>195253604980</t>
  </si>
  <si>
    <t>195253606311</t>
  </si>
  <si>
    <t>195253606175</t>
  </si>
  <si>
    <t>1361426-559</t>
  </si>
  <si>
    <t>195253852763</t>
  </si>
  <si>
    <t>195253852992</t>
  </si>
  <si>
    <t>195253852725</t>
  </si>
  <si>
    <t>195253852794</t>
  </si>
  <si>
    <t>195253852770</t>
  </si>
  <si>
    <t>1326799-767</t>
  </si>
  <si>
    <t>UA SPORTSTYLE LC SS-PPL</t>
  </si>
  <si>
    <t>196039006615</t>
  </si>
  <si>
    <t>196039004840</t>
  </si>
  <si>
    <t>196039004567</t>
  </si>
  <si>
    <t>196039006189</t>
  </si>
  <si>
    <t>196039005175</t>
  </si>
  <si>
    <t>Confirmed</t>
  </si>
  <si>
    <t>WHL PRICE</t>
  </si>
  <si>
    <t>RETAIL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</si>
</sst>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" x14ac:knownFonts="1"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2" borderId="3" xfId="0" applyFill="1" applyBorder="1" applyAlignment="1">
      <alignment horizontal="center"/>
    </xf>
    <xf numFmtId="0" fontId="0" fillId="0" borderId="4" xfId="0" applyBorder="1"/>
    <xf numFmtId="0" fontId="0" fillId="2" borderId="5" xfId="0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7" xfId="0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204611</xdr:colOff>
      <xdr:row>2</xdr:row>
      <xdr:rowOff>91722</xdr:rowOff>
    </xdr:from>
    <xdr:to>
      <xdr:col>0</xdr:col>
      <xdr:colOff>855165</xdr:colOff>
      <xdr:row>5</xdr:row>
      <xdr:rowOff>134056</xdr:rowOff>
    </xdr:to>
    <xdr:pic>
      <xdr:nvPicPr>
        <xdr:cNvPr id="3" name="Obraz 15">
          <a:extLst>
            <a:ext uri="{FF2B5EF4-FFF2-40B4-BE49-F238E27FC236}">
              <a16:creationId xmlns:a16="http://schemas.microsoft.com/office/drawing/2014/main" xmlns="" id="{3BC8BEF2-87B5-497D-BB30-F26656095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4611" y="493889"/>
          <a:ext cx="650554" cy="635000"/>
        </a:xfrm>
        <a:prstGeom prst="rect">
          <a:avLst/>
        </a:prstGeom>
      </xdr:spPr>
    </xdr:pic>
    <xdr:clientData/>
  </xdr:twoCellAnchor>
  <xdr:twoCellAnchor>
    <xdr:from>
      <xdr:col>0</xdr:col>
      <xdr:colOff>289278</xdr:colOff>
      <xdr:row>6</xdr:row>
      <xdr:rowOff>162276</xdr:rowOff>
    </xdr:from>
    <xdr:to>
      <xdr:col>0</xdr:col>
      <xdr:colOff>830356</xdr:colOff>
      <xdr:row>10</xdr:row>
      <xdr:rowOff>49388</xdr:rowOff>
    </xdr:to>
    <xdr:pic>
      <xdr:nvPicPr>
        <xdr:cNvPr id="4" name="Obraz 57">
          <a:extLst>
            <a:ext uri="{FF2B5EF4-FFF2-40B4-BE49-F238E27FC236}">
              <a16:creationId xmlns:a16="http://schemas.microsoft.com/office/drawing/2014/main" xmlns="" id="{B2DE79CE-5746-4075-8F78-77D2008FD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9278" y="1361720"/>
          <a:ext cx="541078" cy="677335"/>
        </a:xfrm>
        <a:prstGeom prst="rect">
          <a:avLst/>
        </a:prstGeom>
      </xdr:spPr>
    </xdr:pic>
    <xdr:clientData/>
  </xdr:twoCellAnchor>
  <xdr:twoCellAnchor>
    <xdr:from>
      <xdr:col>0</xdr:col>
      <xdr:colOff>49388</xdr:colOff>
      <xdr:row>12</xdr:row>
      <xdr:rowOff>21167</xdr:rowOff>
    </xdr:from>
    <xdr:to>
      <xdr:col>0</xdr:col>
      <xdr:colOff>1104058</xdr:colOff>
      <xdr:row>15</xdr:row>
      <xdr:rowOff>98778</xdr:rowOff>
    </xdr:to>
    <xdr:pic>
      <xdr:nvPicPr>
        <xdr:cNvPr id="5" name="Immagine 4" descr="Under Armour Big Logo Hoodie - 225zł | 1357093-410 | Shooos.pl">
          <a:extLst>
            <a:ext uri="{FF2B5EF4-FFF2-40B4-BE49-F238E27FC236}">
              <a16:creationId xmlns:a16="http://schemas.microsoft.com/office/drawing/2014/main" xmlns="" id="{62E0DE83-42DE-48D6-9DCC-2BEB72895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388" y="2413000"/>
          <a:ext cx="1054670" cy="670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310443</xdr:colOff>
      <xdr:row>17</xdr:row>
      <xdr:rowOff>155222</xdr:rowOff>
    </xdr:from>
    <xdr:to>
      <xdr:col>0</xdr:col>
      <xdr:colOff>885982</xdr:colOff>
      <xdr:row>21</xdr:row>
      <xdr:rowOff>63500</xdr:rowOff>
    </xdr:to>
    <xdr:pic>
      <xdr:nvPicPr>
        <xdr:cNvPr id="7" name="Obraz 37">
          <a:extLst>
            <a:ext uri="{FF2B5EF4-FFF2-40B4-BE49-F238E27FC236}">
              <a16:creationId xmlns:a16="http://schemas.microsoft.com/office/drawing/2014/main" xmlns="" id="{E17C254C-E5ED-4412-BB93-4949F7AB1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0443" y="3541889"/>
          <a:ext cx="575539" cy="698500"/>
        </a:xfrm>
        <a:prstGeom prst="rect">
          <a:avLst/>
        </a:prstGeom>
      </xdr:spPr>
    </xdr:pic>
    <xdr:clientData/>
  </xdr:twoCellAnchor>
  <xdr:twoCellAnchor>
    <xdr:from>
      <xdr:col>0</xdr:col>
      <xdr:colOff>261055</xdr:colOff>
      <xdr:row>22</xdr:row>
      <xdr:rowOff>77610</xdr:rowOff>
    </xdr:from>
    <xdr:to>
      <xdr:col>0</xdr:col>
      <xdr:colOff>846666</xdr:colOff>
      <xdr:row>25</xdr:row>
      <xdr:rowOff>136834</xdr:rowOff>
    </xdr:to>
    <xdr:pic>
      <xdr:nvPicPr>
        <xdr:cNvPr id="8" name="Obraz 8">
          <a:extLst>
            <a:ext uri="{FF2B5EF4-FFF2-40B4-BE49-F238E27FC236}">
              <a16:creationId xmlns:a16="http://schemas.microsoft.com/office/drawing/2014/main" xmlns="" id="{7AF62D17-3299-4934-A380-423C13CB0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1055" y="4459110"/>
          <a:ext cx="585611" cy="651891"/>
        </a:xfrm>
        <a:prstGeom prst="rect">
          <a:avLst/>
        </a:prstGeom>
      </xdr:spPr>
    </xdr:pic>
    <xdr:clientData/>
  </xdr:twoCellAnchor>
  <xdr:twoCellAnchor>
    <xdr:from>
      <xdr:col>0</xdr:col>
      <xdr:colOff>338667</xdr:colOff>
      <xdr:row>26</xdr:row>
      <xdr:rowOff>148166</xdr:rowOff>
    </xdr:from>
    <xdr:to>
      <xdr:col>0</xdr:col>
      <xdr:colOff>820905</xdr:colOff>
      <xdr:row>29</xdr:row>
      <xdr:rowOff>129785</xdr:rowOff>
    </xdr:to>
    <xdr:pic>
      <xdr:nvPicPr>
        <xdr:cNvPr id="9" name="Obraz 7">
          <a:extLst>
            <a:ext uri="{FF2B5EF4-FFF2-40B4-BE49-F238E27FC236}">
              <a16:creationId xmlns:a16="http://schemas.microsoft.com/office/drawing/2014/main" xmlns="" id="{B0B19133-270D-46DF-8812-918EE2BF40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8667" y="5326944"/>
          <a:ext cx="482238" cy="574285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30</xdr:row>
      <xdr:rowOff>119944</xdr:rowOff>
    </xdr:from>
    <xdr:to>
      <xdr:col>0</xdr:col>
      <xdr:colOff>952500</xdr:colOff>
      <xdr:row>34</xdr:row>
      <xdr:rowOff>88532</xdr:rowOff>
    </xdr:to>
    <xdr:pic>
      <xdr:nvPicPr>
        <xdr:cNvPr id="12" name="Obraz 6">
          <a:extLst>
            <a:ext uri="{FF2B5EF4-FFF2-40B4-BE49-F238E27FC236}">
              <a16:creationId xmlns:a16="http://schemas.microsoft.com/office/drawing/2014/main" xmlns="" id="{79F0A94F-1AB2-49ED-87CE-7A28366EA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4000" y="6096000"/>
          <a:ext cx="698500" cy="758810"/>
        </a:xfrm>
        <a:prstGeom prst="rect">
          <a:avLst/>
        </a:prstGeom>
      </xdr:spPr>
    </xdr:pic>
    <xdr:clientData/>
  </xdr:twoCellAnchor>
  <xdr:twoCellAnchor>
    <xdr:from>
      <xdr:col>0</xdr:col>
      <xdr:colOff>289277</xdr:colOff>
      <xdr:row>35</xdr:row>
      <xdr:rowOff>134055</xdr:rowOff>
    </xdr:from>
    <xdr:to>
      <xdr:col>0</xdr:col>
      <xdr:colOff>811388</xdr:colOff>
      <xdr:row>38</xdr:row>
      <xdr:rowOff>143195</xdr:rowOff>
    </xdr:to>
    <xdr:pic>
      <xdr:nvPicPr>
        <xdr:cNvPr id="14" name="Obraz 14">
          <a:extLst>
            <a:ext uri="{FF2B5EF4-FFF2-40B4-BE49-F238E27FC236}">
              <a16:creationId xmlns:a16="http://schemas.microsoft.com/office/drawing/2014/main" xmlns="" id="{1998F577-CA92-47A3-A837-A4A8DC903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9277" y="7104944"/>
          <a:ext cx="522111" cy="601807"/>
        </a:xfrm>
        <a:prstGeom prst="rect">
          <a:avLst/>
        </a:prstGeom>
      </xdr:spPr>
    </xdr:pic>
    <xdr:clientData/>
  </xdr:twoCellAnchor>
  <xdr:twoCellAnchor>
    <xdr:from>
      <xdr:col>0</xdr:col>
      <xdr:colOff>275167</xdr:colOff>
      <xdr:row>39</xdr:row>
      <xdr:rowOff>134056</xdr:rowOff>
    </xdr:from>
    <xdr:to>
      <xdr:col>0</xdr:col>
      <xdr:colOff>804333</xdr:colOff>
      <xdr:row>42</xdr:row>
      <xdr:rowOff>119773</xdr:rowOff>
    </xdr:to>
    <xdr:pic>
      <xdr:nvPicPr>
        <xdr:cNvPr id="16" name="Obraz 48">
          <a:extLst>
            <a:ext uri="{FF2B5EF4-FFF2-40B4-BE49-F238E27FC236}">
              <a16:creationId xmlns:a16="http://schemas.microsoft.com/office/drawing/2014/main" xmlns="" id="{306DDEC6-A1A9-4964-B100-F9D85DA37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5167" y="7902223"/>
          <a:ext cx="529166" cy="578383"/>
        </a:xfrm>
        <a:prstGeom prst="rect">
          <a:avLst/>
        </a:prstGeom>
      </xdr:spPr>
    </xdr:pic>
    <xdr:clientData/>
  </xdr:twoCellAnchor>
  <xdr:twoCellAnchor>
    <xdr:from>
      <xdr:col>0</xdr:col>
      <xdr:colOff>275166</xdr:colOff>
      <xdr:row>43</xdr:row>
      <xdr:rowOff>70556</xdr:rowOff>
    </xdr:from>
    <xdr:to>
      <xdr:col>0</xdr:col>
      <xdr:colOff>870384</xdr:colOff>
      <xdr:row>46</xdr:row>
      <xdr:rowOff>119945</xdr:rowOff>
    </xdr:to>
    <xdr:pic>
      <xdr:nvPicPr>
        <xdr:cNvPr id="18" name="Obraz 49">
          <a:extLst>
            <a:ext uri="{FF2B5EF4-FFF2-40B4-BE49-F238E27FC236}">
              <a16:creationId xmlns:a16="http://schemas.microsoft.com/office/drawing/2014/main" xmlns="" id="{95FBBA13-DB2A-4CBA-AB05-980597064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5166" y="8636000"/>
          <a:ext cx="595218" cy="642056"/>
        </a:xfrm>
        <a:prstGeom prst="rect">
          <a:avLst/>
        </a:prstGeom>
      </xdr:spPr>
    </xdr:pic>
    <xdr:clientData/>
  </xdr:twoCellAnchor>
  <xdr:twoCellAnchor>
    <xdr:from>
      <xdr:col>0</xdr:col>
      <xdr:colOff>218723</xdr:colOff>
      <xdr:row>52</xdr:row>
      <xdr:rowOff>134055</xdr:rowOff>
    </xdr:from>
    <xdr:to>
      <xdr:col>0</xdr:col>
      <xdr:colOff>954585</xdr:colOff>
      <xdr:row>56</xdr:row>
      <xdr:rowOff>169332</xdr:rowOff>
    </xdr:to>
    <xdr:pic>
      <xdr:nvPicPr>
        <xdr:cNvPr id="19" name="Obraz 9">
          <a:extLst>
            <a:ext uri="{FF2B5EF4-FFF2-40B4-BE49-F238E27FC236}">
              <a16:creationId xmlns:a16="http://schemas.microsoft.com/office/drawing/2014/main" xmlns="" id="{90A0CFF6-37F2-4E6B-8BE1-483132EE1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723" y="10491611"/>
          <a:ext cx="735862" cy="825499"/>
        </a:xfrm>
        <a:prstGeom prst="rect">
          <a:avLst/>
        </a:prstGeom>
      </xdr:spPr>
    </xdr:pic>
    <xdr:clientData/>
  </xdr:twoCellAnchor>
  <xdr:twoCellAnchor editAs="oneCell">
    <xdr:from>
      <xdr:col>0</xdr:col>
      <xdr:colOff>203366</xdr:colOff>
      <xdr:row>47</xdr:row>
      <xdr:rowOff>98778</xdr:rowOff>
    </xdr:from>
    <xdr:to>
      <xdr:col>0</xdr:col>
      <xdr:colOff>912989</xdr:colOff>
      <xdr:row>51</xdr:row>
      <xdr:rowOff>63499</xdr:rowOff>
    </xdr:to>
    <xdr:pic>
      <xdr:nvPicPr>
        <xdr:cNvPr id="21" name="Immagine 20" descr="Maglia a manica corta UA Training Vent 2.0 da uomo, Gray, pdpZoomDesktop image number 0">
          <a:extLst>
            <a:ext uri="{FF2B5EF4-FFF2-40B4-BE49-F238E27FC236}">
              <a16:creationId xmlns:a16="http://schemas.microsoft.com/office/drawing/2014/main" xmlns="" id="{F68FEEDD-EA58-2FC2-3018-88A3C6E12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366" y="9461500"/>
          <a:ext cx="709623" cy="7549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e/AppData/Local/Microsoft/Windows/INetCache/Content.Outlook/9CPY25EG/Copia%20di%20order%206%20complete_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+ACC"/>
      <sheetName val="FTW"/>
    </sheetNames>
    <sheetDataSet>
      <sheetData sheetId="0">
        <row r="11">
          <cell r="A11" t="str">
            <v>1326849-036</v>
          </cell>
          <cell r="B11">
            <v>1326849</v>
          </cell>
          <cell r="D11" t="str">
            <v>UA GL FOUNDATION SS-GRY</v>
          </cell>
          <cell r="E11">
            <v>54</v>
          </cell>
          <cell r="F11" t="str">
            <v>Apparel</v>
          </cell>
          <cell r="G11" t="str">
            <v>Train</v>
          </cell>
          <cell r="H11" t="str">
            <v>Mens</v>
          </cell>
          <cell r="J11">
            <v>4</v>
          </cell>
          <cell r="K11">
            <v>12</v>
          </cell>
          <cell r="L11">
            <v>14</v>
          </cell>
          <cell r="M11">
            <v>12</v>
          </cell>
          <cell r="N11">
            <v>8</v>
          </cell>
          <cell r="O11">
            <v>4</v>
          </cell>
          <cell r="P11">
            <v>13</v>
          </cell>
        </row>
        <row r="12">
          <cell r="A12" t="str">
            <v>1328495-409</v>
          </cell>
          <cell r="B12">
            <v>1328495</v>
          </cell>
          <cell r="D12" t="str">
            <v>UA Tech 2.0 1/2 Zip-NVY</v>
          </cell>
          <cell r="E12">
            <v>240</v>
          </cell>
          <cell r="F12" t="str">
            <v>Apparel</v>
          </cell>
          <cell r="G12" t="str">
            <v>Train</v>
          </cell>
          <cell r="H12" t="str">
            <v>Mens</v>
          </cell>
          <cell r="J12">
            <v>24</v>
          </cell>
          <cell r="K12">
            <v>70</v>
          </cell>
          <cell r="L12">
            <v>77</v>
          </cell>
          <cell r="M12">
            <v>50</v>
          </cell>
          <cell r="N12">
            <v>19</v>
          </cell>
          <cell r="P12">
            <v>22.5</v>
          </cell>
        </row>
        <row r="13">
          <cell r="A13" t="str">
            <v>1328964-001</v>
          </cell>
          <cell r="B13">
            <v>1328964</v>
          </cell>
          <cell r="D13" t="str">
            <v>UA HG Armour SS-BLK</v>
          </cell>
          <cell r="E13">
            <v>55</v>
          </cell>
          <cell r="F13" t="str">
            <v>Apparel</v>
          </cell>
          <cell r="G13" t="str">
            <v>Train</v>
          </cell>
          <cell r="H13" t="str">
            <v>Womens</v>
          </cell>
          <cell r="J13">
            <v>20</v>
          </cell>
          <cell r="K13">
            <v>20</v>
          </cell>
          <cell r="L13">
            <v>10</v>
          </cell>
          <cell r="M13">
            <v>5</v>
          </cell>
          <cell r="P13">
            <v>15</v>
          </cell>
        </row>
        <row r="14">
          <cell r="A14" t="str">
            <v>1328964-767</v>
          </cell>
          <cell r="B14">
            <v>1328964</v>
          </cell>
          <cell r="D14" t="str">
            <v>UA HG Armour SS-PPL</v>
          </cell>
          <cell r="E14">
            <v>100</v>
          </cell>
          <cell r="F14" t="str">
            <v>Apparel</v>
          </cell>
          <cell r="G14" t="str">
            <v>Train</v>
          </cell>
          <cell r="H14" t="str">
            <v>Womens</v>
          </cell>
          <cell r="K14">
            <v>20</v>
          </cell>
          <cell r="L14">
            <v>30</v>
          </cell>
          <cell r="M14">
            <v>30</v>
          </cell>
          <cell r="N14">
            <v>20</v>
          </cell>
          <cell r="P14">
            <v>15</v>
          </cell>
        </row>
        <row r="15">
          <cell r="A15" t="str">
            <v>1328964-782</v>
          </cell>
          <cell r="B15">
            <v>1328964</v>
          </cell>
          <cell r="D15" t="str">
            <v>UA HG Armour SS-YLW</v>
          </cell>
          <cell r="E15">
            <v>100</v>
          </cell>
          <cell r="F15" t="str">
            <v>Apparel</v>
          </cell>
          <cell r="G15" t="str">
            <v>Train</v>
          </cell>
          <cell r="H15" t="str">
            <v>Womens</v>
          </cell>
          <cell r="K15">
            <v>20</v>
          </cell>
          <cell r="L15">
            <v>30</v>
          </cell>
          <cell r="M15">
            <v>30</v>
          </cell>
          <cell r="N15">
            <v>20</v>
          </cell>
          <cell r="P15">
            <v>15</v>
          </cell>
        </row>
        <row r="16">
          <cell r="A16" t="str">
            <v>1329293-002</v>
          </cell>
          <cell r="B16">
            <v>1329293</v>
          </cell>
          <cell r="D16" t="str">
            <v>SPORTSTYLE TRICOT JACKET-BLK</v>
          </cell>
          <cell r="E16">
            <v>640</v>
          </cell>
          <cell r="F16" t="str">
            <v>Apparel</v>
          </cell>
          <cell r="G16" t="str">
            <v>Train</v>
          </cell>
          <cell r="H16" t="str">
            <v>Mens</v>
          </cell>
          <cell r="J16">
            <v>100</v>
          </cell>
          <cell r="K16">
            <v>200</v>
          </cell>
          <cell r="L16">
            <v>200</v>
          </cell>
          <cell r="M16">
            <v>100</v>
          </cell>
          <cell r="N16">
            <v>40</v>
          </cell>
          <cell r="P16">
            <v>30</v>
          </cell>
        </row>
        <row r="17">
          <cell r="A17" t="str">
            <v>1329293-090</v>
          </cell>
          <cell r="B17">
            <v>1329293</v>
          </cell>
          <cell r="D17" t="str">
            <v>SPORTSTYLE TRICOT JACKET-GRY</v>
          </cell>
          <cell r="E17">
            <v>186</v>
          </cell>
          <cell r="F17" t="str">
            <v>Apparel</v>
          </cell>
          <cell r="G17" t="str">
            <v>Train</v>
          </cell>
          <cell r="H17" t="str">
            <v>Mens</v>
          </cell>
          <cell r="J17">
            <v>30</v>
          </cell>
          <cell r="K17">
            <v>60</v>
          </cell>
          <cell r="L17">
            <v>60</v>
          </cell>
          <cell r="M17">
            <v>30</v>
          </cell>
          <cell r="N17">
            <v>6</v>
          </cell>
          <cell r="P17">
            <v>30</v>
          </cell>
        </row>
        <row r="18">
          <cell r="A18" t="str">
            <v>1329581-001</v>
          </cell>
          <cell r="B18">
            <v>1329581</v>
          </cell>
          <cell r="D18" t="str">
            <v>UA BOXED SPORTSTYLE SS-BLK</v>
          </cell>
          <cell r="E18">
            <v>2480</v>
          </cell>
          <cell r="F18" t="str">
            <v>Apparel</v>
          </cell>
          <cell r="G18" t="str">
            <v>Train</v>
          </cell>
          <cell r="H18" t="str">
            <v>Mens</v>
          </cell>
          <cell r="J18">
            <v>400</v>
          </cell>
          <cell r="K18">
            <v>800</v>
          </cell>
          <cell r="L18">
            <v>800</v>
          </cell>
          <cell r="M18">
            <v>400</v>
          </cell>
          <cell r="N18">
            <v>80</v>
          </cell>
          <cell r="P18">
            <v>13</v>
          </cell>
        </row>
        <row r="19">
          <cell r="A19" t="str">
            <v>1329581-035</v>
          </cell>
          <cell r="B19">
            <v>1329581</v>
          </cell>
          <cell r="D19" t="str">
            <v>UA BOXED SPORTSTYLE SS-GRY</v>
          </cell>
          <cell r="E19">
            <v>620</v>
          </cell>
          <cell r="F19" t="str">
            <v>Apparel</v>
          </cell>
          <cell r="G19" t="str">
            <v>Train</v>
          </cell>
          <cell r="H19" t="str">
            <v>Mens</v>
          </cell>
          <cell r="J19">
            <v>100</v>
          </cell>
          <cell r="K19">
            <v>200</v>
          </cell>
          <cell r="L19">
            <v>200</v>
          </cell>
          <cell r="M19">
            <v>100</v>
          </cell>
          <cell r="N19">
            <v>20</v>
          </cell>
          <cell r="P19">
            <v>13</v>
          </cell>
        </row>
        <row r="20">
          <cell r="A20" t="str">
            <v>1329582-291</v>
          </cell>
          <cell r="B20">
            <v>1329582</v>
          </cell>
          <cell r="D20" t="str">
            <v>UA TEAM ISSUE WORDMARK SS-ORG</v>
          </cell>
          <cell r="E20">
            <v>186</v>
          </cell>
          <cell r="F20" t="str">
            <v>Apparel</v>
          </cell>
          <cell r="G20" t="str">
            <v>Train</v>
          </cell>
          <cell r="H20" t="str">
            <v>Mens</v>
          </cell>
          <cell r="J20">
            <v>30</v>
          </cell>
          <cell r="K20">
            <v>60</v>
          </cell>
          <cell r="L20">
            <v>60</v>
          </cell>
          <cell r="M20">
            <v>30</v>
          </cell>
          <cell r="N20">
            <v>6</v>
          </cell>
          <cell r="P20">
            <v>13</v>
          </cell>
        </row>
        <row r="21">
          <cell r="A21" t="str">
            <v>1329582-408</v>
          </cell>
          <cell r="B21">
            <v>1329582</v>
          </cell>
          <cell r="D21" t="str">
            <v>UA TEAM ISSUE WORDMARK SS-NVY</v>
          </cell>
          <cell r="E21">
            <v>186</v>
          </cell>
          <cell r="F21" t="str">
            <v>Apparel</v>
          </cell>
          <cell r="G21" t="str">
            <v>Train</v>
          </cell>
          <cell r="H21" t="str">
            <v>Mens</v>
          </cell>
          <cell r="J21">
            <v>30</v>
          </cell>
          <cell r="K21">
            <v>60</v>
          </cell>
          <cell r="L21">
            <v>60</v>
          </cell>
          <cell r="M21">
            <v>30</v>
          </cell>
          <cell r="N21">
            <v>6</v>
          </cell>
          <cell r="P21">
            <v>13</v>
          </cell>
        </row>
        <row r="22">
          <cell r="A22" t="str">
            <v>1329582-558</v>
          </cell>
          <cell r="B22">
            <v>1329582</v>
          </cell>
          <cell r="D22" t="str">
            <v>UA TEAM ISSUE WORDMARK SS-GRY</v>
          </cell>
          <cell r="E22">
            <v>186</v>
          </cell>
          <cell r="F22" t="str">
            <v>Apparel</v>
          </cell>
          <cell r="G22" t="str">
            <v>Train</v>
          </cell>
          <cell r="H22" t="str">
            <v>Mens</v>
          </cell>
          <cell r="J22">
            <v>30</v>
          </cell>
          <cell r="K22">
            <v>60</v>
          </cell>
          <cell r="L22">
            <v>60</v>
          </cell>
          <cell r="M22">
            <v>30</v>
          </cell>
          <cell r="N22">
            <v>6</v>
          </cell>
          <cell r="P22">
            <v>13</v>
          </cell>
        </row>
        <row r="23">
          <cell r="A23" t="str">
            <v>1329582-890</v>
          </cell>
          <cell r="B23">
            <v>1329582</v>
          </cell>
          <cell r="D23" t="str">
            <v>UA TEAM ISSUE WORDMARK SS-RED</v>
          </cell>
          <cell r="E23">
            <v>186</v>
          </cell>
          <cell r="F23" t="str">
            <v>Apparel</v>
          </cell>
          <cell r="G23" t="str">
            <v>Train</v>
          </cell>
          <cell r="H23" t="str">
            <v>Mens</v>
          </cell>
          <cell r="J23">
            <v>30</v>
          </cell>
          <cell r="K23">
            <v>60</v>
          </cell>
          <cell r="L23">
            <v>60</v>
          </cell>
          <cell r="M23">
            <v>30</v>
          </cell>
          <cell r="N23">
            <v>6</v>
          </cell>
          <cell r="P23">
            <v>13</v>
          </cell>
        </row>
        <row r="24">
          <cell r="A24" t="str">
            <v>1329583-001</v>
          </cell>
          <cell r="B24">
            <v>1329583</v>
          </cell>
          <cell r="D24" t="str">
            <v>UA BIG LOGO SS-BLK</v>
          </cell>
          <cell r="E24">
            <v>1860</v>
          </cell>
          <cell r="F24" t="str">
            <v>Apparel</v>
          </cell>
          <cell r="G24" t="str">
            <v>Train</v>
          </cell>
          <cell r="H24" t="str">
            <v>Mens</v>
          </cell>
          <cell r="J24">
            <v>300</v>
          </cell>
          <cell r="K24">
            <v>600</v>
          </cell>
          <cell r="L24">
            <v>600</v>
          </cell>
          <cell r="M24">
            <v>300</v>
          </cell>
          <cell r="N24">
            <v>60</v>
          </cell>
          <cell r="P24">
            <v>13</v>
          </cell>
        </row>
        <row r="25">
          <cell r="A25" t="str">
            <v>1329583-015</v>
          </cell>
          <cell r="B25">
            <v>1329583</v>
          </cell>
          <cell r="D25" t="str">
            <v>UA BIG LOGO SS-GRY</v>
          </cell>
          <cell r="E25">
            <v>186</v>
          </cell>
          <cell r="F25" t="str">
            <v>Apparel</v>
          </cell>
          <cell r="G25" t="str">
            <v>Train</v>
          </cell>
          <cell r="H25" t="str">
            <v>Mens</v>
          </cell>
          <cell r="J25">
            <v>30</v>
          </cell>
          <cell r="K25">
            <v>60</v>
          </cell>
          <cell r="L25">
            <v>60</v>
          </cell>
          <cell r="M25">
            <v>30</v>
          </cell>
          <cell r="N25">
            <v>6</v>
          </cell>
          <cell r="P25">
            <v>13</v>
          </cell>
        </row>
        <row r="26">
          <cell r="A26" t="str">
            <v>1329583-408</v>
          </cell>
          <cell r="B26">
            <v>1329583</v>
          </cell>
          <cell r="D26" t="str">
            <v>UA BIG LOGO SS-NVY</v>
          </cell>
          <cell r="E26">
            <v>370</v>
          </cell>
          <cell r="F26" t="str">
            <v>Apparel</v>
          </cell>
          <cell r="G26" t="str">
            <v>Train</v>
          </cell>
          <cell r="H26" t="str">
            <v>Mens</v>
          </cell>
          <cell r="J26">
            <v>60</v>
          </cell>
          <cell r="K26">
            <v>120</v>
          </cell>
          <cell r="L26">
            <v>120</v>
          </cell>
          <cell r="M26">
            <v>60</v>
          </cell>
          <cell r="N26">
            <v>10</v>
          </cell>
          <cell r="P26">
            <v>13</v>
          </cell>
        </row>
        <row r="27">
          <cell r="A27" t="str">
            <v>1329590-001</v>
          </cell>
          <cell r="B27">
            <v>1329590</v>
          </cell>
          <cell r="D27" t="str">
            <v>UA SPORTSTYLE LOGO SS-BLK</v>
          </cell>
          <cell r="E27">
            <v>925</v>
          </cell>
          <cell r="F27" t="str">
            <v>Apparel</v>
          </cell>
          <cell r="G27" t="str">
            <v>Train</v>
          </cell>
          <cell r="H27" t="str">
            <v>Mens</v>
          </cell>
          <cell r="J27">
            <v>150</v>
          </cell>
          <cell r="K27">
            <v>300</v>
          </cell>
          <cell r="L27">
            <v>300</v>
          </cell>
          <cell r="M27">
            <v>150</v>
          </cell>
          <cell r="N27">
            <v>25</v>
          </cell>
          <cell r="P27">
            <v>13</v>
          </cell>
        </row>
        <row r="28">
          <cell r="A28" t="str">
            <v>1329590-036</v>
          </cell>
          <cell r="B28">
            <v>1329590</v>
          </cell>
          <cell r="D28" t="str">
            <v>UA SPORTSTYLE LOGO SS-GRY</v>
          </cell>
          <cell r="E28">
            <v>370</v>
          </cell>
          <cell r="F28" t="str">
            <v>Apparel</v>
          </cell>
          <cell r="G28" t="str">
            <v>Train</v>
          </cell>
          <cell r="H28" t="str">
            <v>Mens</v>
          </cell>
          <cell r="J28">
            <v>60</v>
          </cell>
          <cell r="K28">
            <v>120</v>
          </cell>
          <cell r="L28">
            <v>120</v>
          </cell>
          <cell r="M28">
            <v>60</v>
          </cell>
          <cell r="N28">
            <v>10</v>
          </cell>
          <cell r="P28">
            <v>13</v>
          </cell>
        </row>
        <row r="29">
          <cell r="A29" t="str">
            <v>1329590-100</v>
          </cell>
          <cell r="B29">
            <v>1329590</v>
          </cell>
          <cell r="D29" t="str">
            <v>UA SPORTSTYLE LOGO SS-WHT</v>
          </cell>
          <cell r="E29">
            <v>740</v>
          </cell>
          <cell r="F29" t="str">
            <v>Apparel</v>
          </cell>
          <cell r="G29" t="str">
            <v>Train</v>
          </cell>
          <cell r="H29" t="str">
            <v>Mens</v>
          </cell>
          <cell r="J29">
            <v>120</v>
          </cell>
          <cell r="K29">
            <v>240</v>
          </cell>
          <cell r="L29">
            <v>240</v>
          </cell>
          <cell r="M29">
            <v>120</v>
          </cell>
          <cell r="N29">
            <v>20</v>
          </cell>
          <cell r="P29">
            <v>13</v>
          </cell>
        </row>
        <row r="30">
          <cell r="A30" t="str">
            <v>1329590-289</v>
          </cell>
          <cell r="B30">
            <v>1329590</v>
          </cell>
          <cell r="D30" t="str">
            <v>UA SPORTSTYLE LOGO SS-BRN</v>
          </cell>
          <cell r="E30">
            <v>186</v>
          </cell>
          <cell r="F30" t="str">
            <v>Apparel</v>
          </cell>
          <cell r="G30" t="str">
            <v>Train</v>
          </cell>
          <cell r="H30" t="str">
            <v>Mens</v>
          </cell>
          <cell r="J30">
            <v>30</v>
          </cell>
          <cell r="K30">
            <v>60</v>
          </cell>
          <cell r="L30">
            <v>60</v>
          </cell>
          <cell r="M30">
            <v>30</v>
          </cell>
          <cell r="N30">
            <v>6</v>
          </cell>
          <cell r="P30">
            <v>13</v>
          </cell>
        </row>
        <row r="31">
          <cell r="A31" t="str">
            <v>1329590-408</v>
          </cell>
          <cell r="B31">
            <v>1329590</v>
          </cell>
          <cell r="D31" t="str">
            <v>UA SPORTSTYLE LOGO SS-NVY</v>
          </cell>
          <cell r="E31">
            <v>370</v>
          </cell>
          <cell r="F31" t="str">
            <v>Apparel</v>
          </cell>
          <cell r="G31" t="str">
            <v>Train</v>
          </cell>
          <cell r="H31" t="str">
            <v>Mens</v>
          </cell>
          <cell r="J31">
            <v>60</v>
          </cell>
          <cell r="K31">
            <v>120</v>
          </cell>
          <cell r="L31">
            <v>120</v>
          </cell>
          <cell r="M31">
            <v>60</v>
          </cell>
          <cell r="N31">
            <v>10</v>
          </cell>
          <cell r="P31">
            <v>13</v>
          </cell>
        </row>
        <row r="32">
          <cell r="A32" t="str">
            <v>1329590-601</v>
          </cell>
          <cell r="B32">
            <v>1329590</v>
          </cell>
          <cell r="D32" t="str">
            <v>UA SPORTSTYLE LOGO SS-RED</v>
          </cell>
          <cell r="E32">
            <v>370</v>
          </cell>
          <cell r="F32" t="str">
            <v>Apparel</v>
          </cell>
          <cell r="G32" t="str">
            <v>Train</v>
          </cell>
          <cell r="H32" t="str">
            <v>Mens</v>
          </cell>
          <cell r="J32">
            <v>60</v>
          </cell>
          <cell r="K32">
            <v>120</v>
          </cell>
          <cell r="L32">
            <v>120</v>
          </cell>
          <cell r="M32">
            <v>60</v>
          </cell>
          <cell r="N32">
            <v>10</v>
          </cell>
          <cell r="P32">
            <v>13</v>
          </cell>
        </row>
        <row r="33">
          <cell r="A33" t="str">
            <v>1344552-028</v>
          </cell>
          <cell r="B33">
            <v>1344552</v>
          </cell>
          <cell r="D33" t="str">
            <v>Play Up Shorts 3.0-BLK</v>
          </cell>
          <cell r="E33">
            <v>62</v>
          </cell>
          <cell r="F33" t="str">
            <v>Apparel</v>
          </cell>
          <cell r="G33" t="str">
            <v>Train</v>
          </cell>
          <cell r="H33" t="str">
            <v>Womens</v>
          </cell>
          <cell r="I33">
            <v>7</v>
          </cell>
          <cell r="J33">
            <v>20</v>
          </cell>
          <cell r="K33">
            <v>20</v>
          </cell>
          <cell r="L33">
            <v>10</v>
          </cell>
          <cell r="M33">
            <v>5</v>
          </cell>
          <cell r="P33">
            <v>13</v>
          </cell>
        </row>
        <row r="34">
          <cell r="A34" t="str">
            <v>1356305-558</v>
          </cell>
          <cell r="B34">
            <v>1356305</v>
          </cell>
          <cell r="D34" t="str">
            <v>UA SPORTSTYLE LOGO SS-GRY</v>
          </cell>
          <cell r="E34">
            <v>59</v>
          </cell>
          <cell r="F34" t="str">
            <v>Apparel</v>
          </cell>
          <cell r="G34" t="str">
            <v>Train</v>
          </cell>
          <cell r="H34" t="str">
            <v>Womens</v>
          </cell>
          <cell r="I34">
            <v>4</v>
          </cell>
          <cell r="J34">
            <v>20</v>
          </cell>
          <cell r="K34">
            <v>20</v>
          </cell>
          <cell r="L34">
            <v>10</v>
          </cell>
          <cell r="M34">
            <v>5</v>
          </cell>
          <cell r="P34">
            <v>13</v>
          </cell>
        </row>
        <row r="35">
          <cell r="A35" t="str">
            <v>1356305-647</v>
          </cell>
          <cell r="B35">
            <v>1356305</v>
          </cell>
          <cell r="D35" t="str">
            <v>UA SPORTSTYLE LOGO SS-PNK</v>
          </cell>
          <cell r="E35">
            <v>55</v>
          </cell>
          <cell r="F35" t="str">
            <v>Apparel</v>
          </cell>
          <cell r="G35" t="str">
            <v>Train</v>
          </cell>
          <cell r="H35" t="str">
            <v>Womens</v>
          </cell>
          <cell r="J35">
            <v>20</v>
          </cell>
          <cell r="K35">
            <v>20</v>
          </cell>
          <cell r="L35">
            <v>10</v>
          </cell>
          <cell r="M35">
            <v>5</v>
          </cell>
          <cell r="P35">
            <v>13</v>
          </cell>
        </row>
        <row r="36">
          <cell r="A36" t="str">
            <v>1356317-001</v>
          </cell>
          <cell r="B36">
            <v>1356317</v>
          </cell>
          <cell r="D36" t="str">
            <v>Rival Fleece HB Hoodie-BLK</v>
          </cell>
          <cell r="E36">
            <v>55</v>
          </cell>
          <cell r="F36" t="str">
            <v>Apparel</v>
          </cell>
          <cell r="G36" t="str">
            <v>Train</v>
          </cell>
          <cell r="H36" t="str">
            <v>Womens</v>
          </cell>
          <cell r="J36">
            <v>20</v>
          </cell>
          <cell r="K36">
            <v>20</v>
          </cell>
          <cell r="L36">
            <v>10</v>
          </cell>
          <cell r="M36">
            <v>5</v>
          </cell>
          <cell r="P36">
            <v>30</v>
          </cell>
        </row>
        <row r="37">
          <cell r="A37" t="str">
            <v>1356317-035</v>
          </cell>
          <cell r="B37">
            <v>1356317</v>
          </cell>
          <cell r="D37" t="str">
            <v>Rival Fleece HB Hoodie-GRY</v>
          </cell>
          <cell r="E37">
            <v>55</v>
          </cell>
          <cell r="F37" t="str">
            <v>Apparel</v>
          </cell>
          <cell r="G37" t="str">
            <v>Train</v>
          </cell>
          <cell r="H37" t="str">
            <v>Womens</v>
          </cell>
          <cell r="J37">
            <v>20</v>
          </cell>
          <cell r="K37">
            <v>20</v>
          </cell>
          <cell r="L37">
            <v>10</v>
          </cell>
          <cell r="M37">
            <v>5</v>
          </cell>
          <cell r="P37">
            <v>30</v>
          </cell>
        </row>
        <row r="38">
          <cell r="A38" t="str">
            <v>1356317-558</v>
          </cell>
          <cell r="B38">
            <v>1356317</v>
          </cell>
          <cell r="D38" t="str">
            <v>Rival Fleece HB Hoodie-GRY</v>
          </cell>
          <cell r="E38">
            <v>55</v>
          </cell>
          <cell r="F38" t="str">
            <v>Apparel</v>
          </cell>
          <cell r="G38" t="str">
            <v>Train</v>
          </cell>
          <cell r="H38" t="str">
            <v>Womens</v>
          </cell>
          <cell r="J38">
            <v>20</v>
          </cell>
          <cell r="K38">
            <v>20</v>
          </cell>
          <cell r="L38">
            <v>10</v>
          </cell>
          <cell r="M38">
            <v>5</v>
          </cell>
          <cell r="P38">
            <v>30</v>
          </cell>
        </row>
        <row r="39">
          <cell r="A39" t="str">
            <v>1356317-783</v>
          </cell>
          <cell r="B39">
            <v>1356317</v>
          </cell>
          <cell r="D39" t="str">
            <v>Rival Fleece HB Hoodie-BRN</v>
          </cell>
          <cell r="E39">
            <v>28</v>
          </cell>
          <cell r="F39" t="str">
            <v>Apparel</v>
          </cell>
          <cell r="G39" t="str">
            <v>Train</v>
          </cell>
          <cell r="H39" t="str">
            <v>Womens</v>
          </cell>
          <cell r="J39">
            <v>10</v>
          </cell>
          <cell r="K39">
            <v>10</v>
          </cell>
          <cell r="L39">
            <v>5</v>
          </cell>
          <cell r="M39">
            <v>3</v>
          </cell>
          <cell r="P39">
            <v>30</v>
          </cell>
        </row>
        <row r="40">
          <cell r="A40" t="str">
            <v>1356318-001</v>
          </cell>
          <cell r="B40">
            <v>1356318</v>
          </cell>
          <cell r="D40" t="str">
            <v>Rival Fleece Logo Hoodie-BLK</v>
          </cell>
          <cell r="E40">
            <v>55</v>
          </cell>
          <cell r="F40" t="str">
            <v>Apparel</v>
          </cell>
          <cell r="G40" t="str">
            <v>Train</v>
          </cell>
          <cell r="H40" t="str">
            <v>Womens</v>
          </cell>
          <cell r="J40">
            <v>20</v>
          </cell>
          <cell r="K40">
            <v>20</v>
          </cell>
          <cell r="L40">
            <v>10</v>
          </cell>
          <cell r="M40">
            <v>5</v>
          </cell>
          <cell r="P40">
            <v>30</v>
          </cell>
        </row>
        <row r="41">
          <cell r="A41" t="str">
            <v>1356318-035</v>
          </cell>
          <cell r="B41">
            <v>1356318</v>
          </cell>
          <cell r="D41" t="str">
            <v>Rival Fleece Logo Hoodie-GRY</v>
          </cell>
          <cell r="E41">
            <v>60</v>
          </cell>
          <cell r="F41" t="str">
            <v>Apparel</v>
          </cell>
          <cell r="G41" t="str">
            <v>Train</v>
          </cell>
          <cell r="H41" t="str">
            <v>Womens</v>
          </cell>
          <cell r="I41">
            <v>5</v>
          </cell>
          <cell r="J41">
            <v>20</v>
          </cell>
          <cell r="K41">
            <v>20</v>
          </cell>
          <cell r="L41">
            <v>10</v>
          </cell>
          <cell r="M41">
            <v>5</v>
          </cell>
          <cell r="P41">
            <v>30</v>
          </cell>
        </row>
        <row r="42">
          <cell r="A42" t="str">
            <v>1356318-514</v>
          </cell>
          <cell r="B42">
            <v>1356318</v>
          </cell>
          <cell r="D42" t="str">
            <v>Rival Fleece Logo Hoodie-PPL</v>
          </cell>
          <cell r="E42">
            <v>100</v>
          </cell>
          <cell r="F42" t="str">
            <v>Apparel</v>
          </cell>
          <cell r="G42" t="str">
            <v>Train</v>
          </cell>
          <cell r="H42" t="str">
            <v>Womens</v>
          </cell>
          <cell r="K42">
            <v>20</v>
          </cell>
          <cell r="L42">
            <v>30</v>
          </cell>
          <cell r="M42">
            <v>30</v>
          </cell>
          <cell r="N42">
            <v>20</v>
          </cell>
          <cell r="P42">
            <v>30</v>
          </cell>
        </row>
        <row r="43">
          <cell r="A43" t="str">
            <v>1356318-558</v>
          </cell>
          <cell r="B43">
            <v>1356318</v>
          </cell>
          <cell r="D43" t="str">
            <v>Rival Fleece Logo Hoodie-GRY</v>
          </cell>
          <cell r="E43">
            <v>100</v>
          </cell>
          <cell r="F43" t="str">
            <v>Apparel</v>
          </cell>
          <cell r="G43" t="str">
            <v>Train</v>
          </cell>
          <cell r="H43" t="str">
            <v>Womens</v>
          </cell>
          <cell r="K43">
            <v>20</v>
          </cell>
          <cell r="L43">
            <v>30</v>
          </cell>
          <cell r="M43">
            <v>30</v>
          </cell>
          <cell r="N43">
            <v>20</v>
          </cell>
          <cell r="P43">
            <v>30</v>
          </cell>
        </row>
        <row r="44">
          <cell r="A44" t="str">
            <v>1356400-036</v>
          </cell>
          <cell r="B44">
            <v>1356400</v>
          </cell>
          <cell r="D44" t="str">
            <v>Rival Fleece FZ Hoodie-GRY</v>
          </cell>
          <cell r="E44">
            <v>39</v>
          </cell>
          <cell r="F44" t="str">
            <v>Apparel</v>
          </cell>
          <cell r="G44" t="str">
            <v>Train</v>
          </cell>
          <cell r="H44" t="str">
            <v>Womens</v>
          </cell>
          <cell r="I44">
            <v>6</v>
          </cell>
          <cell r="J44">
            <v>12</v>
          </cell>
          <cell r="K44">
            <v>12</v>
          </cell>
          <cell r="L44">
            <v>6</v>
          </cell>
          <cell r="M44">
            <v>3</v>
          </cell>
          <cell r="P44">
            <v>27.5</v>
          </cell>
        </row>
        <row r="45">
          <cell r="A45" t="str">
            <v>1356416-558</v>
          </cell>
          <cell r="B45">
            <v>1356416</v>
          </cell>
          <cell r="D45" t="str">
            <v>Rival Fleece Joggers-GRY</v>
          </cell>
          <cell r="E45">
            <v>100</v>
          </cell>
          <cell r="F45" t="str">
            <v>Apparel</v>
          </cell>
          <cell r="G45" t="str">
            <v>Train</v>
          </cell>
          <cell r="H45" t="str">
            <v>Womens</v>
          </cell>
          <cell r="K45">
            <v>20</v>
          </cell>
          <cell r="L45">
            <v>30</v>
          </cell>
          <cell r="M45">
            <v>30</v>
          </cell>
          <cell r="N45">
            <v>20</v>
          </cell>
          <cell r="P45">
            <v>22.5</v>
          </cell>
        </row>
        <row r="46">
          <cell r="A46" t="str">
            <v>1356416-783</v>
          </cell>
          <cell r="B46">
            <v>1356416</v>
          </cell>
          <cell r="D46" t="str">
            <v>Rival Fleece Joggers-BRN</v>
          </cell>
          <cell r="E46">
            <v>42</v>
          </cell>
          <cell r="F46" t="str">
            <v>Apparel</v>
          </cell>
          <cell r="G46" t="str">
            <v>Train</v>
          </cell>
          <cell r="H46" t="str">
            <v>Womens</v>
          </cell>
          <cell r="J46">
            <v>15</v>
          </cell>
          <cell r="K46">
            <v>15</v>
          </cell>
          <cell r="L46">
            <v>8</v>
          </cell>
          <cell r="M46">
            <v>4</v>
          </cell>
          <cell r="P46">
            <v>22.5</v>
          </cell>
        </row>
        <row r="47">
          <cell r="A47" t="str">
            <v>1357092-011</v>
          </cell>
          <cell r="B47">
            <v>1357092</v>
          </cell>
          <cell r="D47" t="str">
            <v>UA Rival Fleece Hoodie-GRY</v>
          </cell>
          <cell r="E47">
            <v>50</v>
          </cell>
          <cell r="F47" t="str">
            <v>Apparel</v>
          </cell>
          <cell r="G47" t="str">
            <v>Train</v>
          </cell>
          <cell r="H47" t="str">
            <v>Mens</v>
          </cell>
          <cell r="J47">
            <v>2</v>
          </cell>
          <cell r="K47">
            <v>12</v>
          </cell>
          <cell r="L47">
            <v>16</v>
          </cell>
          <cell r="M47">
            <v>11</v>
          </cell>
          <cell r="N47">
            <v>6</v>
          </cell>
          <cell r="O47">
            <v>3</v>
          </cell>
          <cell r="P47">
            <v>30</v>
          </cell>
        </row>
        <row r="48">
          <cell r="A48" t="str">
            <v>1357092-408</v>
          </cell>
          <cell r="B48">
            <v>1357092</v>
          </cell>
          <cell r="D48" t="str">
            <v>UA Rival Fleece Hoodie-NVY</v>
          </cell>
          <cell r="E48">
            <v>335</v>
          </cell>
          <cell r="F48" t="str">
            <v>Apparel</v>
          </cell>
          <cell r="G48" t="str">
            <v>Train</v>
          </cell>
          <cell r="H48" t="str">
            <v>Mens</v>
          </cell>
          <cell r="J48">
            <v>63</v>
          </cell>
          <cell r="K48">
            <v>89</v>
          </cell>
          <cell r="L48">
            <v>110</v>
          </cell>
          <cell r="M48">
            <v>68</v>
          </cell>
          <cell r="N48">
            <v>4</v>
          </cell>
          <cell r="O48">
            <v>1</v>
          </cell>
          <cell r="P48">
            <v>30</v>
          </cell>
        </row>
        <row r="49">
          <cell r="A49" t="str">
            <v>1357092-437</v>
          </cell>
          <cell r="B49">
            <v>1357092</v>
          </cell>
          <cell r="D49" t="str">
            <v>UA Rival Fleece Hoodie-BLU</v>
          </cell>
          <cell r="E49">
            <v>350</v>
          </cell>
          <cell r="F49" t="str">
            <v>Apparel</v>
          </cell>
          <cell r="G49" t="str">
            <v>Train</v>
          </cell>
          <cell r="H49" t="str">
            <v>Mens</v>
          </cell>
          <cell r="J49">
            <v>32</v>
          </cell>
          <cell r="K49">
            <v>102</v>
          </cell>
          <cell r="L49">
            <v>106</v>
          </cell>
          <cell r="M49">
            <v>71</v>
          </cell>
          <cell r="N49">
            <v>36</v>
          </cell>
          <cell r="O49">
            <v>3</v>
          </cell>
          <cell r="P49">
            <v>30</v>
          </cell>
        </row>
        <row r="50">
          <cell r="A50" t="str">
            <v>1357092-486</v>
          </cell>
          <cell r="B50">
            <v>1357092</v>
          </cell>
          <cell r="D50" t="str">
            <v>UA Rival Fleece Hoodie-BLU</v>
          </cell>
          <cell r="E50">
            <v>200</v>
          </cell>
          <cell r="F50" t="str">
            <v>Apparel</v>
          </cell>
          <cell r="G50" t="str">
            <v>Train</v>
          </cell>
          <cell r="H50" t="str">
            <v>Mens</v>
          </cell>
          <cell r="J50">
            <v>40</v>
          </cell>
          <cell r="K50">
            <v>60</v>
          </cell>
          <cell r="L50">
            <v>80</v>
          </cell>
          <cell r="M50">
            <v>20</v>
          </cell>
          <cell r="P50">
            <v>30</v>
          </cell>
        </row>
        <row r="51">
          <cell r="A51" t="str">
            <v>1357092-600</v>
          </cell>
          <cell r="B51">
            <v>1357092</v>
          </cell>
          <cell r="D51" t="str">
            <v>UA Rival Fleece Hoodie-RED</v>
          </cell>
          <cell r="E51">
            <v>50</v>
          </cell>
          <cell r="F51" t="str">
            <v>Apparel</v>
          </cell>
          <cell r="G51" t="str">
            <v>Train</v>
          </cell>
          <cell r="H51" t="str">
            <v>Mens</v>
          </cell>
          <cell r="J51">
            <v>2</v>
          </cell>
          <cell r="K51">
            <v>12</v>
          </cell>
          <cell r="L51">
            <v>16</v>
          </cell>
          <cell r="M51">
            <v>11</v>
          </cell>
          <cell r="N51">
            <v>6</v>
          </cell>
          <cell r="O51">
            <v>3</v>
          </cell>
          <cell r="P51">
            <v>30</v>
          </cell>
        </row>
        <row r="52">
          <cell r="A52" t="str">
            <v>1357093-012</v>
          </cell>
          <cell r="B52">
            <v>1357093</v>
          </cell>
          <cell r="D52" t="str">
            <v>UA Rival Fleece Big Logo HD-GRY</v>
          </cell>
          <cell r="E52">
            <v>520</v>
          </cell>
          <cell r="F52" t="str">
            <v>Apparel</v>
          </cell>
          <cell r="G52" t="str">
            <v>Train</v>
          </cell>
          <cell r="H52" t="str">
            <v>Mens</v>
          </cell>
          <cell r="J52">
            <v>29</v>
          </cell>
          <cell r="K52">
            <v>130</v>
          </cell>
          <cell r="L52">
            <v>147</v>
          </cell>
          <cell r="M52">
            <v>123</v>
          </cell>
          <cell r="N52">
            <v>68</v>
          </cell>
          <cell r="O52">
            <v>23</v>
          </cell>
          <cell r="P52">
            <v>30</v>
          </cell>
        </row>
        <row r="53">
          <cell r="A53" t="str">
            <v>1357093-176</v>
          </cell>
          <cell r="B53">
            <v>1357093</v>
          </cell>
          <cell r="D53" t="str">
            <v>UA Rival Fleece Big Logo HD-BRN</v>
          </cell>
          <cell r="E53">
            <v>450</v>
          </cell>
          <cell r="F53" t="str">
            <v>Apparel</v>
          </cell>
          <cell r="G53" t="str">
            <v>Train</v>
          </cell>
          <cell r="H53" t="str">
            <v>Mens</v>
          </cell>
          <cell r="J53">
            <v>50</v>
          </cell>
          <cell r="K53">
            <v>100</v>
          </cell>
          <cell r="L53">
            <v>150</v>
          </cell>
          <cell r="M53">
            <v>100</v>
          </cell>
          <cell r="N53">
            <v>50</v>
          </cell>
          <cell r="P53">
            <v>30</v>
          </cell>
        </row>
        <row r="54">
          <cell r="A54" t="str">
            <v>1357093-410</v>
          </cell>
          <cell r="B54">
            <v>1357093</v>
          </cell>
          <cell r="D54" t="str">
            <v>UA Rival Fleece Big Logo HD-NVY</v>
          </cell>
          <cell r="E54">
            <v>485</v>
          </cell>
          <cell r="F54" t="str">
            <v>Apparel</v>
          </cell>
          <cell r="G54" t="str">
            <v>Train</v>
          </cell>
          <cell r="H54" t="str">
            <v>Mens</v>
          </cell>
          <cell r="J54">
            <v>53</v>
          </cell>
          <cell r="K54">
            <v>109</v>
          </cell>
          <cell r="L54">
            <v>160</v>
          </cell>
          <cell r="M54">
            <v>108</v>
          </cell>
          <cell r="N54">
            <v>54</v>
          </cell>
          <cell r="O54">
            <v>1</v>
          </cell>
          <cell r="P54">
            <v>30</v>
          </cell>
        </row>
        <row r="55">
          <cell r="A55" t="str">
            <v>1357093-558</v>
          </cell>
          <cell r="B55">
            <v>1357093</v>
          </cell>
          <cell r="D55" t="str">
            <v>UA Rival Fleece Big Logo HD-GRY</v>
          </cell>
          <cell r="E55">
            <v>1330</v>
          </cell>
          <cell r="F55" t="str">
            <v>Apparel</v>
          </cell>
          <cell r="G55" t="str">
            <v>Train</v>
          </cell>
          <cell r="H55" t="str">
            <v>Mens</v>
          </cell>
          <cell r="J55">
            <v>132</v>
          </cell>
          <cell r="K55">
            <v>313</v>
          </cell>
          <cell r="L55">
            <v>422</v>
          </cell>
          <cell r="M55">
            <v>297</v>
          </cell>
          <cell r="N55">
            <v>146</v>
          </cell>
          <cell r="O55">
            <v>20</v>
          </cell>
          <cell r="P55">
            <v>30</v>
          </cell>
        </row>
        <row r="56">
          <cell r="A56" t="str">
            <v>1357096-001</v>
          </cell>
          <cell r="B56">
            <v>1357096</v>
          </cell>
          <cell r="D56" t="str">
            <v>UA Rival Fleece Crew-BLK</v>
          </cell>
          <cell r="E56">
            <v>635</v>
          </cell>
          <cell r="F56" t="str">
            <v>Apparel</v>
          </cell>
          <cell r="G56" t="str">
            <v>Train</v>
          </cell>
          <cell r="H56" t="str">
            <v>Mens</v>
          </cell>
          <cell r="J56">
            <v>63</v>
          </cell>
          <cell r="K56">
            <v>189</v>
          </cell>
          <cell r="L56">
            <v>190</v>
          </cell>
          <cell r="M56">
            <v>128</v>
          </cell>
          <cell r="N56">
            <v>64</v>
          </cell>
          <cell r="O56">
            <v>1</v>
          </cell>
          <cell r="P56">
            <v>20</v>
          </cell>
        </row>
        <row r="57">
          <cell r="A57" t="str">
            <v>1357096-012</v>
          </cell>
          <cell r="B57">
            <v>1357096</v>
          </cell>
          <cell r="D57" t="str">
            <v>UA Rival Fleece Crew-GRY</v>
          </cell>
          <cell r="E57">
            <v>35</v>
          </cell>
          <cell r="F57" t="str">
            <v>Apparel</v>
          </cell>
          <cell r="G57" t="str">
            <v>Train</v>
          </cell>
          <cell r="H57" t="str">
            <v>Mens</v>
          </cell>
          <cell r="J57">
            <v>3</v>
          </cell>
          <cell r="K57">
            <v>9</v>
          </cell>
          <cell r="L57">
            <v>10</v>
          </cell>
          <cell r="M57">
            <v>8</v>
          </cell>
          <cell r="N57">
            <v>4</v>
          </cell>
          <cell r="O57">
            <v>1</v>
          </cell>
          <cell r="P57">
            <v>20</v>
          </cell>
        </row>
        <row r="58">
          <cell r="A58" t="str">
            <v>1357096-408</v>
          </cell>
          <cell r="B58">
            <v>1357096</v>
          </cell>
          <cell r="D58" t="str">
            <v>UA Rival Fleece Crew-NVY</v>
          </cell>
          <cell r="E58">
            <v>300</v>
          </cell>
          <cell r="F58" t="str">
            <v>Apparel</v>
          </cell>
          <cell r="G58" t="str">
            <v>Train</v>
          </cell>
          <cell r="H58" t="str">
            <v>Mens</v>
          </cell>
          <cell r="J58">
            <v>30</v>
          </cell>
          <cell r="K58">
            <v>90</v>
          </cell>
          <cell r="L58">
            <v>90</v>
          </cell>
          <cell r="M58">
            <v>60</v>
          </cell>
          <cell r="N58">
            <v>30</v>
          </cell>
          <cell r="P58">
            <v>20</v>
          </cell>
        </row>
        <row r="59">
          <cell r="A59" t="str">
            <v>1357111-011</v>
          </cell>
          <cell r="B59">
            <v>1357111</v>
          </cell>
          <cell r="D59" t="str">
            <v>UA Rival Fleece FZ Hoodie-GRY</v>
          </cell>
          <cell r="E59">
            <v>400</v>
          </cell>
          <cell r="F59" t="str">
            <v>Apparel</v>
          </cell>
          <cell r="G59" t="str">
            <v>Train</v>
          </cell>
          <cell r="H59" t="str">
            <v>Mens</v>
          </cell>
          <cell r="I59">
            <v>3</v>
          </cell>
          <cell r="J59">
            <v>68</v>
          </cell>
          <cell r="K59">
            <v>103</v>
          </cell>
          <cell r="L59">
            <v>127</v>
          </cell>
          <cell r="M59">
            <v>80</v>
          </cell>
          <cell r="N59">
            <v>12</v>
          </cell>
          <cell r="O59">
            <v>7</v>
          </cell>
          <cell r="P59">
            <v>32.5</v>
          </cell>
        </row>
        <row r="60">
          <cell r="A60" t="str">
            <v>1357128-001</v>
          </cell>
          <cell r="B60">
            <v>1357128</v>
          </cell>
          <cell r="D60" t="str">
            <v>UA Rival Fleece Joggers-BLK</v>
          </cell>
          <cell r="E60">
            <v>1556</v>
          </cell>
          <cell r="F60" t="str">
            <v>Apparel</v>
          </cell>
          <cell r="G60" t="str">
            <v>Train</v>
          </cell>
          <cell r="H60" t="str">
            <v>Mens</v>
          </cell>
          <cell r="J60">
            <v>250</v>
          </cell>
          <cell r="K60">
            <v>500</v>
          </cell>
          <cell r="L60">
            <v>500</v>
          </cell>
          <cell r="M60">
            <v>250</v>
          </cell>
          <cell r="N60">
            <v>50</v>
          </cell>
          <cell r="O60">
            <v>6</v>
          </cell>
          <cell r="P60">
            <v>27.5</v>
          </cell>
        </row>
        <row r="61">
          <cell r="A61" t="str">
            <v>1357128-011</v>
          </cell>
          <cell r="B61">
            <v>1357128</v>
          </cell>
          <cell r="D61" t="str">
            <v>UA Rival Fleece Joggers-GRY</v>
          </cell>
          <cell r="E61">
            <v>370</v>
          </cell>
          <cell r="F61" t="str">
            <v>Apparel</v>
          </cell>
          <cell r="G61" t="str">
            <v>Train</v>
          </cell>
          <cell r="H61" t="str">
            <v>Mens</v>
          </cell>
          <cell r="J61">
            <v>60</v>
          </cell>
          <cell r="K61">
            <v>120</v>
          </cell>
          <cell r="L61">
            <v>120</v>
          </cell>
          <cell r="M61">
            <v>60</v>
          </cell>
          <cell r="N61">
            <v>10</v>
          </cell>
          <cell r="P61">
            <v>27.5</v>
          </cell>
        </row>
        <row r="62">
          <cell r="A62" t="str">
            <v>1357128-012</v>
          </cell>
          <cell r="B62">
            <v>1357128</v>
          </cell>
          <cell r="D62" t="str">
            <v>UA Rival Fleece Joggers-GRY</v>
          </cell>
          <cell r="E62">
            <v>746</v>
          </cell>
          <cell r="F62" t="str">
            <v>Apparel</v>
          </cell>
          <cell r="G62" t="str">
            <v>Train</v>
          </cell>
          <cell r="H62" t="str">
            <v>Mens</v>
          </cell>
          <cell r="J62">
            <v>120</v>
          </cell>
          <cell r="K62">
            <v>240</v>
          </cell>
          <cell r="L62">
            <v>240</v>
          </cell>
          <cell r="M62">
            <v>120</v>
          </cell>
          <cell r="N62">
            <v>20</v>
          </cell>
          <cell r="O62">
            <v>6</v>
          </cell>
          <cell r="P62">
            <v>27.5</v>
          </cell>
        </row>
        <row r="63">
          <cell r="A63" t="str">
            <v>1357128-408</v>
          </cell>
          <cell r="B63">
            <v>1357128</v>
          </cell>
          <cell r="D63" t="str">
            <v>UA Rival Fleece Joggers-NVY</v>
          </cell>
          <cell r="E63">
            <v>600</v>
          </cell>
          <cell r="F63" t="str">
            <v>Apparel</v>
          </cell>
          <cell r="G63" t="str">
            <v>Train</v>
          </cell>
          <cell r="H63" t="str">
            <v>Mens</v>
          </cell>
          <cell r="J63">
            <v>80</v>
          </cell>
          <cell r="K63">
            <v>160</v>
          </cell>
          <cell r="L63">
            <v>240</v>
          </cell>
          <cell r="M63">
            <v>120</v>
          </cell>
          <cell r="P63">
            <v>27.5</v>
          </cell>
        </row>
        <row r="64">
          <cell r="A64" t="str">
            <v>1360939-001</v>
          </cell>
          <cell r="B64">
            <v>1360939</v>
          </cell>
          <cell r="D64" t="str">
            <v>Armour Bike Short-BLK</v>
          </cell>
          <cell r="E64">
            <v>33</v>
          </cell>
          <cell r="F64" t="str">
            <v>Apparel</v>
          </cell>
          <cell r="G64" t="str">
            <v>Train</v>
          </cell>
          <cell r="H64" t="str">
            <v>Womens</v>
          </cell>
          <cell r="I64">
            <v>5</v>
          </cell>
          <cell r="J64">
            <v>8</v>
          </cell>
          <cell r="K64">
            <v>10</v>
          </cell>
          <cell r="L64">
            <v>7</v>
          </cell>
          <cell r="M64">
            <v>3</v>
          </cell>
          <cell r="P64">
            <v>17.5</v>
          </cell>
        </row>
        <row r="65">
          <cell r="A65" t="str">
            <v>1361034-653</v>
          </cell>
          <cell r="B65">
            <v>1361034</v>
          </cell>
          <cell r="D65" t="str">
            <v>UA Crossback Mid Bra-PNK</v>
          </cell>
          <cell r="E65">
            <v>40</v>
          </cell>
          <cell r="F65" t="str">
            <v>Apparel</v>
          </cell>
          <cell r="G65" t="str">
            <v>Train</v>
          </cell>
          <cell r="H65" t="str">
            <v>Womens</v>
          </cell>
          <cell r="I65">
            <v>3</v>
          </cell>
          <cell r="J65">
            <v>7</v>
          </cell>
          <cell r="K65">
            <v>12</v>
          </cell>
          <cell r="L65">
            <v>12</v>
          </cell>
          <cell r="M65">
            <v>6</v>
          </cell>
          <cell r="P65">
            <v>17.5</v>
          </cell>
        </row>
        <row r="66">
          <cell r="A66" t="str">
            <v>1361426-559</v>
          </cell>
          <cell r="B66">
            <v>1361426</v>
          </cell>
          <cell r="D66" t="str">
            <v>UA Training Vent 2.0 SS-GRY</v>
          </cell>
          <cell r="E66">
            <v>100</v>
          </cell>
          <cell r="F66" t="str">
            <v>Apparel</v>
          </cell>
          <cell r="G66" t="str">
            <v>Train</v>
          </cell>
          <cell r="H66" t="str">
            <v>Mens</v>
          </cell>
          <cell r="K66">
            <v>10</v>
          </cell>
          <cell r="L66">
            <v>20</v>
          </cell>
          <cell r="M66">
            <v>30</v>
          </cell>
          <cell r="N66">
            <v>20</v>
          </cell>
          <cell r="O66">
            <v>20</v>
          </cell>
          <cell r="P66">
            <v>17.5</v>
          </cell>
        </row>
        <row r="67">
          <cell r="A67" t="str">
            <v>1361433-001</v>
          </cell>
          <cell r="B67">
            <v>1361433</v>
          </cell>
          <cell r="D67" t="str">
            <v>UA Woven Graphic WM Short-BLK</v>
          </cell>
          <cell r="E67">
            <v>500</v>
          </cell>
          <cell r="F67" t="str">
            <v>Apparel</v>
          </cell>
          <cell r="G67" t="str">
            <v>Train</v>
          </cell>
          <cell r="H67" t="str">
            <v>Mens</v>
          </cell>
          <cell r="J67">
            <v>65</v>
          </cell>
          <cell r="K67">
            <v>160</v>
          </cell>
          <cell r="L67">
            <v>160</v>
          </cell>
          <cell r="M67">
            <v>80</v>
          </cell>
          <cell r="N67">
            <v>35</v>
          </cell>
          <cell r="P67">
            <v>15</v>
          </cell>
        </row>
        <row r="68">
          <cell r="A68" t="str">
            <v>1361642-001</v>
          </cell>
          <cell r="B68">
            <v>1361642</v>
          </cell>
          <cell r="D68" t="str">
            <v>UA RIVAL TERRY JOGGER-BLK</v>
          </cell>
          <cell r="E68">
            <v>915</v>
          </cell>
          <cell r="F68" t="str">
            <v>Apparel</v>
          </cell>
          <cell r="G68" t="str">
            <v>Train</v>
          </cell>
          <cell r="H68" t="str">
            <v>Mens</v>
          </cell>
          <cell r="J68">
            <v>150</v>
          </cell>
          <cell r="K68">
            <v>300</v>
          </cell>
          <cell r="L68">
            <v>300</v>
          </cell>
          <cell r="M68">
            <v>150</v>
          </cell>
          <cell r="N68">
            <v>15</v>
          </cell>
          <cell r="P68">
            <v>25</v>
          </cell>
        </row>
        <row r="69">
          <cell r="A69" t="str">
            <v>1361642-112</v>
          </cell>
          <cell r="B69">
            <v>1361642</v>
          </cell>
          <cell r="D69" t="str">
            <v>UA RIVAL TERRY JOGGER-WHT</v>
          </cell>
          <cell r="E69">
            <v>156</v>
          </cell>
          <cell r="F69" t="str">
            <v>Apparel</v>
          </cell>
          <cell r="G69" t="str">
            <v>Train</v>
          </cell>
          <cell r="H69" t="str">
            <v>Mens</v>
          </cell>
          <cell r="K69">
            <v>60</v>
          </cell>
          <cell r="L69">
            <v>60</v>
          </cell>
          <cell r="M69">
            <v>30</v>
          </cell>
          <cell r="N69">
            <v>6</v>
          </cell>
          <cell r="P69">
            <v>25</v>
          </cell>
        </row>
        <row r="70">
          <cell r="A70" t="str">
            <v>1361642-176</v>
          </cell>
          <cell r="B70">
            <v>1361642</v>
          </cell>
          <cell r="D70" t="str">
            <v>UA RIVAL TERRY JOGGER-BRN</v>
          </cell>
          <cell r="E70">
            <v>186</v>
          </cell>
          <cell r="F70" t="str">
            <v>Apparel</v>
          </cell>
          <cell r="G70" t="str">
            <v>Train</v>
          </cell>
          <cell r="H70" t="str">
            <v>Mens</v>
          </cell>
          <cell r="J70">
            <v>30</v>
          </cell>
          <cell r="K70">
            <v>60</v>
          </cell>
          <cell r="L70">
            <v>60</v>
          </cell>
          <cell r="M70">
            <v>30</v>
          </cell>
          <cell r="N70">
            <v>6</v>
          </cell>
          <cell r="P70">
            <v>25</v>
          </cell>
        </row>
        <row r="71">
          <cell r="A71" t="str">
            <v>1363619-400</v>
          </cell>
          <cell r="B71">
            <v>1363619</v>
          </cell>
          <cell r="D71" t="str">
            <v>UA Tech 6in 2 Pack-BLU</v>
          </cell>
          <cell r="E71">
            <v>48</v>
          </cell>
          <cell r="F71" t="str">
            <v>Apparel</v>
          </cell>
          <cell r="G71" t="str">
            <v>Lifestyle</v>
          </cell>
          <cell r="H71" t="str">
            <v>Mens</v>
          </cell>
          <cell r="J71">
            <v>6</v>
          </cell>
          <cell r="K71">
            <v>13</v>
          </cell>
          <cell r="L71">
            <v>13</v>
          </cell>
          <cell r="M71">
            <v>8</v>
          </cell>
          <cell r="N71">
            <v>5</v>
          </cell>
          <cell r="O71">
            <v>3</v>
          </cell>
          <cell r="P71">
            <v>17.5</v>
          </cell>
        </row>
        <row r="72">
          <cell r="A72" t="str">
            <v>1366203-001</v>
          </cell>
          <cell r="B72">
            <v>1366203</v>
          </cell>
          <cell r="D72" t="str">
            <v>UA PIQUE TRACK PANT-BLK</v>
          </cell>
          <cell r="E72">
            <v>186</v>
          </cell>
          <cell r="F72" t="str">
            <v>Apparel</v>
          </cell>
          <cell r="G72" t="str">
            <v>Train</v>
          </cell>
          <cell r="H72" t="str">
            <v>Mens</v>
          </cell>
          <cell r="J72">
            <v>30</v>
          </cell>
          <cell r="K72">
            <v>60</v>
          </cell>
          <cell r="L72">
            <v>60</v>
          </cell>
          <cell r="M72">
            <v>30</v>
          </cell>
          <cell r="N72">
            <v>6</v>
          </cell>
          <cell r="P72">
            <v>22.5</v>
          </cell>
        </row>
        <row r="73">
          <cell r="A73" t="str">
            <v>1366212-002</v>
          </cell>
          <cell r="B73">
            <v>1366212</v>
          </cell>
          <cell r="D73" t="str">
            <v>UA EMEA TRACKSUIT NOVELTY-BLK</v>
          </cell>
          <cell r="E73">
            <v>186</v>
          </cell>
          <cell r="F73" t="str">
            <v>Apparel</v>
          </cell>
          <cell r="G73" t="str">
            <v>Train</v>
          </cell>
          <cell r="H73" t="str">
            <v>Mens</v>
          </cell>
          <cell r="J73">
            <v>30</v>
          </cell>
          <cell r="K73">
            <v>60</v>
          </cell>
          <cell r="L73">
            <v>60</v>
          </cell>
          <cell r="M73">
            <v>30</v>
          </cell>
          <cell r="N73">
            <v>6</v>
          </cell>
          <cell r="P73">
            <v>35</v>
          </cell>
        </row>
        <row r="74">
          <cell r="A74" t="str">
            <v>1366212-558</v>
          </cell>
          <cell r="B74">
            <v>1366212</v>
          </cell>
          <cell r="D74" t="str">
            <v>UA EMEA TRACKSUIT NOVELTY-GRY</v>
          </cell>
          <cell r="E74">
            <v>186</v>
          </cell>
          <cell r="F74" t="str">
            <v>Apparel</v>
          </cell>
          <cell r="G74" t="str">
            <v>Train</v>
          </cell>
          <cell r="H74" t="str">
            <v>Mens</v>
          </cell>
          <cell r="J74">
            <v>30</v>
          </cell>
          <cell r="K74">
            <v>60</v>
          </cell>
          <cell r="L74">
            <v>60</v>
          </cell>
          <cell r="M74">
            <v>30</v>
          </cell>
          <cell r="N74">
            <v>6</v>
          </cell>
          <cell r="P74">
            <v>35</v>
          </cell>
        </row>
        <row r="75">
          <cell r="A75" t="str">
            <v>1366464-002</v>
          </cell>
          <cell r="B75">
            <v>1366464</v>
          </cell>
          <cell r="D75" t="str">
            <v>UA CAMO BOXED SPORTSTYLE  LS-BLK</v>
          </cell>
          <cell r="E75">
            <v>220</v>
          </cell>
          <cell r="F75" t="str">
            <v>Apparel</v>
          </cell>
          <cell r="G75" t="str">
            <v>Train</v>
          </cell>
          <cell r="H75" t="str">
            <v>Mens</v>
          </cell>
          <cell r="J75">
            <v>20</v>
          </cell>
          <cell r="K75">
            <v>66</v>
          </cell>
          <cell r="L75">
            <v>68</v>
          </cell>
          <cell r="M75">
            <v>44</v>
          </cell>
          <cell r="N75">
            <v>22</v>
          </cell>
          <cell r="P75">
            <v>17.5</v>
          </cell>
        </row>
        <row r="76">
          <cell r="A76" t="str">
            <v>1369488-001</v>
          </cell>
          <cell r="B76">
            <v>1369488</v>
          </cell>
          <cell r="D76" t="str">
            <v>Motion Ankle Leg-BLK</v>
          </cell>
          <cell r="E76">
            <v>55</v>
          </cell>
          <cell r="F76" t="str">
            <v>Apparel</v>
          </cell>
          <cell r="G76" t="str">
            <v>Train</v>
          </cell>
          <cell r="H76" t="str">
            <v>Womens</v>
          </cell>
          <cell r="J76">
            <v>20</v>
          </cell>
          <cell r="K76">
            <v>20</v>
          </cell>
          <cell r="L76">
            <v>10</v>
          </cell>
          <cell r="M76">
            <v>5</v>
          </cell>
          <cell r="P76">
            <v>22.5</v>
          </cell>
        </row>
        <row r="77">
          <cell r="A77" t="str">
            <v>1370409-176</v>
          </cell>
          <cell r="B77">
            <v>1370409</v>
          </cell>
          <cell r="D77" t="str">
            <v>UA Rival Terry LC FZ-BRN</v>
          </cell>
          <cell r="E77">
            <v>48</v>
          </cell>
          <cell r="F77" t="str">
            <v>Apparel</v>
          </cell>
          <cell r="G77" t="str">
            <v>Train</v>
          </cell>
          <cell r="H77" t="str">
            <v>Mens</v>
          </cell>
          <cell r="J77">
            <v>6</v>
          </cell>
          <cell r="K77">
            <v>12</v>
          </cell>
          <cell r="L77">
            <v>14</v>
          </cell>
          <cell r="M77">
            <v>12</v>
          </cell>
          <cell r="N77">
            <v>4</v>
          </cell>
          <cell r="P77">
            <v>30</v>
          </cell>
        </row>
        <row r="78">
          <cell r="A78" t="str">
            <v>1373382-001</v>
          </cell>
          <cell r="B78">
            <v>1373382</v>
          </cell>
          <cell r="D78" t="str">
            <v>UA Rival Terry Logo Hoodie-BLK</v>
          </cell>
          <cell r="E78">
            <v>186</v>
          </cell>
          <cell r="F78" t="str">
            <v>Apparel</v>
          </cell>
          <cell r="G78" t="str">
            <v>Train</v>
          </cell>
          <cell r="H78" t="str">
            <v>Mens</v>
          </cell>
          <cell r="J78">
            <v>30</v>
          </cell>
          <cell r="K78">
            <v>60</v>
          </cell>
          <cell r="L78">
            <v>60</v>
          </cell>
          <cell r="M78">
            <v>30</v>
          </cell>
          <cell r="N78">
            <v>6</v>
          </cell>
          <cell r="P78">
            <v>30</v>
          </cell>
        </row>
        <row r="79">
          <cell r="A79" t="str">
            <v>1373382-176</v>
          </cell>
          <cell r="B79">
            <v>1373382</v>
          </cell>
          <cell r="D79" t="str">
            <v>UA Rival Terry Logo Hoodie-BRN</v>
          </cell>
          <cell r="E79">
            <v>186</v>
          </cell>
          <cell r="F79" t="str">
            <v>Apparel</v>
          </cell>
          <cell r="G79" t="str">
            <v>Train</v>
          </cell>
          <cell r="H79" t="str">
            <v>Mens</v>
          </cell>
          <cell r="J79">
            <v>30</v>
          </cell>
          <cell r="K79">
            <v>60</v>
          </cell>
          <cell r="L79">
            <v>60</v>
          </cell>
          <cell r="M79">
            <v>30</v>
          </cell>
          <cell r="N79">
            <v>6</v>
          </cell>
          <cell r="P79">
            <v>30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zoomScale="70" zoomScaleNormal="70" workbookViewId="0">
      <selection activeCell="N15" sqref="N15"/>
    </sheetView>
  </sheetViews>
  <sheetFormatPr defaultColWidth="11.25" defaultRowHeight="15.75" x14ac:dyDescent="0.25"/>
  <cols>
    <col min="1" max="1" width="14.75" customWidth="1"/>
    <col min="2" max="2" width="23.5" customWidth="1"/>
    <col min="3" max="3" width="33.25" customWidth="1"/>
    <col min="8" max="8" width="15.75" customWidth="1"/>
    <col min="9" max="9" width="29.25" style="1" customWidth="1"/>
    <col min="10" max="11" width="18.25" style="1" customWidth="1"/>
  </cols>
  <sheetData>
    <row r="1" spans="1:11" x14ac:dyDescent="0.25">
      <c r="A1" s="2"/>
      <c r="B1" s="3"/>
      <c r="C1" s="3"/>
      <c r="D1" s="3"/>
      <c r="E1" s="3"/>
      <c r="F1" s="3"/>
      <c r="G1" s="3"/>
      <c r="H1" s="3"/>
      <c r="I1" s="9" t="s">
        <v>96</v>
      </c>
      <c r="J1" s="9" t="s">
        <v>97</v>
      </c>
      <c r="K1" s="4" t="s">
        <v>98</v>
      </c>
    </row>
    <row r="2" spans="1:11" ht="16.5" thickBot="1" x14ac:dyDescent="0.3">
      <c r="A2" s="5"/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s="10"/>
      <c r="J2" s="10"/>
      <c r="K2" s="6"/>
    </row>
    <row r="3" spans="1:11" x14ac:dyDescent="0.25">
      <c r="A3" s="2"/>
      <c r="B3" s="3" t="s">
        <v>18</v>
      </c>
      <c r="C3" s="3" t="s">
        <v>19</v>
      </c>
      <c r="D3" s="3" t="s">
        <v>11</v>
      </c>
      <c r="E3" s="3" t="s">
        <v>7</v>
      </c>
      <c r="F3" s="3" t="s">
        <v>16</v>
      </c>
      <c r="G3" s="3" t="s">
        <v>10</v>
      </c>
      <c r="H3" s="3" t="s">
        <v>20</v>
      </c>
      <c r="I3" s="9">
        <v>30</v>
      </c>
      <c r="J3" s="13">
        <f>VLOOKUP(B3,'[1]APP+ACC'!$A$11:$P$79, 16, FALSE)</f>
        <v>15</v>
      </c>
      <c r="K3" s="14">
        <f>J3*2</f>
        <v>30</v>
      </c>
    </row>
    <row r="4" spans="1:11" x14ac:dyDescent="0.25">
      <c r="A4" s="5"/>
      <c r="B4" t="s">
        <v>18</v>
      </c>
      <c r="C4" t="s">
        <v>19</v>
      </c>
      <c r="D4" t="s">
        <v>12</v>
      </c>
      <c r="E4" t="s">
        <v>7</v>
      </c>
      <c r="F4" t="s">
        <v>16</v>
      </c>
      <c r="G4" t="s">
        <v>10</v>
      </c>
      <c r="H4" t="s">
        <v>21</v>
      </c>
      <c r="I4" s="10">
        <v>20</v>
      </c>
      <c r="J4" s="12">
        <f>VLOOKUP(B4,'[1]APP+ACC'!$A$11:$P$79, 16, FALSE)</f>
        <v>15</v>
      </c>
      <c r="K4" s="15">
        <f t="shared" ref="K4:K57" si="0">J4*2</f>
        <v>30</v>
      </c>
    </row>
    <row r="5" spans="1:11" x14ac:dyDescent="0.25">
      <c r="A5" s="5"/>
      <c r="B5" t="s">
        <v>18</v>
      </c>
      <c r="C5" t="s">
        <v>19</v>
      </c>
      <c r="D5" t="s">
        <v>14</v>
      </c>
      <c r="E5" t="s">
        <v>7</v>
      </c>
      <c r="F5" t="s">
        <v>16</v>
      </c>
      <c r="G5" t="s">
        <v>10</v>
      </c>
      <c r="H5" t="s">
        <v>22</v>
      </c>
      <c r="I5" s="10">
        <v>30</v>
      </c>
      <c r="J5" s="12">
        <f>VLOOKUP(B5,'[1]APP+ACC'!$A$11:$P$79, 16, FALSE)</f>
        <v>15</v>
      </c>
      <c r="K5" s="15">
        <f t="shared" si="0"/>
        <v>30</v>
      </c>
    </row>
    <row r="6" spans="1:11" ht="16.5" thickBot="1" x14ac:dyDescent="0.3">
      <c r="A6" s="7"/>
      <c r="B6" s="8" t="s">
        <v>18</v>
      </c>
      <c r="C6" s="8" t="s">
        <v>19</v>
      </c>
      <c r="D6" s="8" t="s">
        <v>15</v>
      </c>
      <c r="E6" s="8" t="s">
        <v>7</v>
      </c>
      <c r="F6" s="8" t="s">
        <v>16</v>
      </c>
      <c r="G6" s="8" t="s">
        <v>10</v>
      </c>
      <c r="H6" s="8" t="s">
        <v>23</v>
      </c>
      <c r="I6" s="11">
        <v>20</v>
      </c>
      <c r="J6" s="16">
        <f>VLOOKUP(B6,'[1]APP+ACC'!$A$11:$P$79, 16, FALSE)</f>
        <v>15</v>
      </c>
      <c r="K6" s="17">
        <f t="shared" si="0"/>
        <v>30</v>
      </c>
    </row>
    <row r="7" spans="1:11" x14ac:dyDescent="0.25">
      <c r="A7" s="5"/>
      <c r="B7" t="s">
        <v>24</v>
      </c>
      <c r="C7" t="s">
        <v>25</v>
      </c>
      <c r="D7" t="s">
        <v>11</v>
      </c>
      <c r="E7" t="s">
        <v>7</v>
      </c>
      <c r="F7" t="s">
        <v>9</v>
      </c>
      <c r="G7" t="s">
        <v>10</v>
      </c>
      <c r="H7" t="s">
        <v>26</v>
      </c>
      <c r="I7" s="10">
        <v>150</v>
      </c>
      <c r="J7" s="12">
        <f>VLOOKUP(B7,'[1]APP+ACC'!$A$11:$P$79, 16, FALSE)</f>
        <v>30</v>
      </c>
      <c r="K7" s="15">
        <f t="shared" si="0"/>
        <v>60</v>
      </c>
    </row>
    <row r="8" spans="1:11" x14ac:dyDescent="0.25">
      <c r="A8" s="5"/>
      <c r="B8" t="s">
        <v>24</v>
      </c>
      <c r="C8" t="s">
        <v>25</v>
      </c>
      <c r="D8" t="s">
        <v>12</v>
      </c>
      <c r="E8" t="s">
        <v>7</v>
      </c>
      <c r="F8" t="s">
        <v>9</v>
      </c>
      <c r="G8" t="s">
        <v>10</v>
      </c>
      <c r="H8" t="s">
        <v>27</v>
      </c>
      <c r="I8" s="10">
        <v>100</v>
      </c>
      <c r="J8" s="12">
        <f>VLOOKUP(B8,'[1]APP+ACC'!$A$11:$P$79, 16, FALSE)</f>
        <v>30</v>
      </c>
      <c r="K8" s="15">
        <f t="shared" si="0"/>
        <v>60</v>
      </c>
    </row>
    <row r="9" spans="1:11" x14ac:dyDescent="0.25">
      <c r="A9" s="5"/>
      <c r="B9" t="s">
        <v>24</v>
      </c>
      <c r="C9" t="s">
        <v>25</v>
      </c>
      <c r="D9" t="s">
        <v>13</v>
      </c>
      <c r="E9" t="s">
        <v>7</v>
      </c>
      <c r="F9" t="s">
        <v>9</v>
      </c>
      <c r="G9" t="s">
        <v>10</v>
      </c>
      <c r="H9" t="s">
        <v>28</v>
      </c>
      <c r="I9" s="10">
        <v>50</v>
      </c>
      <c r="J9" s="12">
        <f>VLOOKUP(B9,'[1]APP+ACC'!$A$11:$P$79, 16, FALSE)</f>
        <v>30</v>
      </c>
      <c r="K9" s="15">
        <f t="shared" si="0"/>
        <v>60</v>
      </c>
    </row>
    <row r="10" spans="1:11" x14ac:dyDescent="0.25">
      <c r="A10" s="5"/>
      <c r="B10" t="s">
        <v>24</v>
      </c>
      <c r="C10" t="s">
        <v>25</v>
      </c>
      <c r="D10" t="s">
        <v>14</v>
      </c>
      <c r="E10" t="s">
        <v>7</v>
      </c>
      <c r="F10" t="s">
        <v>9</v>
      </c>
      <c r="G10" t="s">
        <v>10</v>
      </c>
      <c r="H10" t="s">
        <v>29</v>
      </c>
      <c r="I10" s="10">
        <v>100</v>
      </c>
      <c r="J10" s="12">
        <f>VLOOKUP(B10,'[1]APP+ACC'!$A$11:$P$79, 16, FALSE)</f>
        <v>30</v>
      </c>
      <c r="K10" s="15">
        <f t="shared" si="0"/>
        <v>60</v>
      </c>
    </row>
    <row r="11" spans="1:11" ht="16.5" thickBot="1" x14ac:dyDescent="0.3">
      <c r="A11" s="5"/>
      <c r="B11" t="s">
        <v>24</v>
      </c>
      <c r="C11" t="s">
        <v>25</v>
      </c>
      <c r="D11" t="s">
        <v>15</v>
      </c>
      <c r="E11" t="s">
        <v>7</v>
      </c>
      <c r="F11" t="s">
        <v>9</v>
      </c>
      <c r="G11" t="s">
        <v>10</v>
      </c>
      <c r="H11" t="s">
        <v>30</v>
      </c>
      <c r="I11" s="10">
        <v>50</v>
      </c>
      <c r="J11" s="12">
        <f>VLOOKUP(B11,'[1]APP+ACC'!$A$11:$P$79, 16, FALSE)</f>
        <v>30</v>
      </c>
      <c r="K11" s="15">
        <f t="shared" si="0"/>
        <v>60</v>
      </c>
    </row>
    <row r="12" spans="1:11" x14ac:dyDescent="0.25">
      <c r="A12" s="2"/>
      <c r="B12" s="3" t="s">
        <v>31</v>
      </c>
      <c r="C12" s="3" t="s">
        <v>32</v>
      </c>
      <c r="D12" s="3" t="s">
        <v>8</v>
      </c>
      <c r="E12" s="3" t="s">
        <v>7</v>
      </c>
      <c r="F12" s="3" t="s">
        <v>9</v>
      </c>
      <c r="G12" s="3" t="s">
        <v>10</v>
      </c>
      <c r="H12" s="3" t="s">
        <v>33</v>
      </c>
      <c r="I12" s="9">
        <v>1</v>
      </c>
      <c r="J12" s="13">
        <f>VLOOKUP(B12,'[1]APP+ACC'!$A$11:$P$79, 16, FALSE)</f>
        <v>30</v>
      </c>
      <c r="K12" s="14">
        <f t="shared" si="0"/>
        <v>60</v>
      </c>
    </row>
    <row r="13" spans="1:11" x14ac:dyDescent="0.25">
      <c r="A13" s="5"/>
      <c r="B13" t="s">
        <v>31</v>
      </c>
      <c r="C13" t="s">
        <v>32</v>
      </c>
      <c r="D13" t="s">
        <v>11</v>
      </c>
      <c r="E13" t="s">
        <v>7</v>
      </c>
      <c r="F13" t="s">
        <v>9</v>
      </c>
      <c r="G13" t="s">
        <v>10</v>
      </c>
      <c r="H13" t="s">
        <v>34</v>
      </c>
      <c r="I13" s="10">
        <v>160</v>
      </c>
      <c r="J13" s="12">
        <f>VLOOKUP(B13,'[1]APP+ACC'!$A$11:$P$79, 16, FALSE)</f>
        <v>30</v>
      </c>
      <c r="K13" s="15">
        <f t="shared" si="0"/>
        <v>60</v>
      </c>
    </row>
    <row r="14" spans="1:11" x14ac:dyDescent="0.25">
      <c r="A14" s="5"/>
      <c r="B14" t="s">
        <v>31</v>
      </c>
      <c r="C14" t="s">
        <v>32</v>
      </c>
      <c r="D14" t="s">
        <v>12</v>
      </c>
      <c r="E14" t="s">
        <v>7</v>
      </c>
      <c r="F14" t="s">
        <v>9</v>
      </c>
      <c r="G14" t="s">
        <v>10</v>
      </c>
      <c r="H14" t="s">
        <v>35</v>
      </c>
      <c r="I14" s="10">
        <v>109</v>
      </c>
      <c r="J14" s="12">
        <f>VLOOKUP(B14,'[1]APP+ACC'!$A$11:$P$79, 16, FALSE)</f>
        <v>30</v>
      </c>
      <c r="K14" s="15">
        <f t="shared" si="0"/>
        <v>60</v>
      </c>
    </row>
    <row r="15" spans="1:11" x14ac:dyDescent="0.25">
      <c r="A15" s="5"/>
      <c r="B15" t="s">
        <v>31</v>
      </c>
      <c r="C15" t="s">
        <v>32</v>
      </c>
      <c r="D15" t="s">
        <v>13</v>
      </c>
      <c r="E15" t="s">
        <v>7</v>
      </c>
      <c r="F15" t="s">
        <v>9</v>
      </c>
      <c r="G15" t="s">
        <v>10</v>
      </c>
      <c r="H15" t="s">
        <v>36</v>
      </c>
      <c r="I15" s="10">
        <v>53</v>
      </c>
      <c r="J15" s="12">
        <f>VLOOKUP(B15,'[1]APP+ACC'!$A$11:$P$79, 16, FALSE)</f>
        <v>30</v>
      </c>
      <c r="K15" s="15">
        <f t="shared" si="0"/>
        <v>60</v>
      </c>
    </row>
    <row r="16" spans="1:11" x14ac:dyDescent="0.25">
      <c r="A16" s="5"/>
      <c r="B16" t="s">
        <v>31</v>
      </c>
      <c r="C16" t="s">
        <v>32</v>
      </c>
      <c r="D16" t="s">
        <v>14</v>
      </c>
      <c r="E16" t="s">
        <v>7</v>
      </c>
      <c r="F16" t="s">
        <v>9</v>
      </c>
      <c r="G16" t="s">
        <v>10</v>
      </c>
      <c r="H16" t="s">
        <v>37</v>
      </c>
      <c r="I16" s="10">
        <v>108</v>
      </c>
      <c r="J16" s="12">
        <f>VLOOKUP(B16,'[1]APP+ACC'!$A$11:$P$79, 16, FALSE)</f>
        <v>30</v>
      </c>
      <c r="K16" s="15">
        <f t="shared" si="0"/>
        <v>60</v>
      </c>
    </row>
    <row r="17" spans="1:11" ht="16.5" thickBot="1" x14ac:dyDescent="0.3">
      <c r="A17" s="7"/>
      <c r="B17" s="8" t="s">
        <v>31</v>
      </c>
      <c r="C17" s="8" t="s">
        <v>32</v>
      </c>
      <c r="D17" s="8" t="s">
        <v>15</v>
      </c>
      <c r="E17" s="8" t="s">
        <v>7</v>
      </c>
      <c r="F17" s="8" t="s">
        <v>9</v>
      </c>
      <c r="G17" s="8" t="s">
        <v>10</v>
      </c>
      <c r="H17" s="8" t="s">
        <v>38</v>
      </c>
      <c r="I17" s="11">
        <v>54</v>
      </c>
      <c r="J17" s="16">
        <f>VLOOKUP(B17,'[1]APP+ACC'!$A$11:$P$79, 16, FALSE)</f>
        <v>30</v>
      </c>
      <c r="K17" s="17">
        <f t="shared" si="0"/>
        <v>60</v>
      </c>
    </row>
    <row r="18" spans="1:11" x14ac:dyDescent="0.25">
      <c r="A18" s="5"/>
      <c r="B18" t="s">
        <v>39</v>
      </c>
      <c r="C18" t="s">
        <v>40</v>
      </c>
      <c r="D18" t="s">
        <v>11</v>
      </c>
      <c r="E18" t="s">
        <v>7</v>
      </c>
      <c r="F18" t="s">
        <v>9</v>
      </c>
      <c r="G18" t="s">
        <v>10</v>
      </c>
      <c r="H18" t="s">
        <v>41</v>
      </c>
      <c r="I18" s="10">
        <v>360</v>
      </c>
      <c r="J18" s="12">
        <f>VLOOKUP(B18,'[1]APP+ACC'!$A$11:$P$79, 16, FALSE)</f>
        <v>13</v>
      </c>
      <c r="K18" s="15">
        <f t="shared" si="0"/>
        <v>26</v>
      </c>
    </row>
    <row r="19" spans="1:11" x14ac:dyDescent="0.25">
      <c r="A19" s="5"/>
      <c r="B19" t="s">
        <v>39</v>
      </c>
      <c r="C19" t="s">
        <v>40</v>
      </c>
      <c r="D19" t="s">
        <v>12</v>
      </c>
      <c r="E19" t="s">
        <v>7</v>
      </c>
      <c r="F19" t="s">
        <v>9</v>
      </c>
      <c r="G19" t="s">
        <v>10</v>
      </c>
      <c r="H19" t="s">
        <v>42</v>
      </c>
      <c r="I19" s="10">
        <v>200</v>
      </c>
      <c r="J19" s="12">
        <f>VLOOKUP(B19,'[1]APP+ACC'!$A$11:$P$79, 16, FALSE)</f>
        <v>13</v>
      </c>
      <c r="K19" s="15">
        <f t="shared" si="0"/>
        <v>26</v>
      </c>
    </row>
    <row r="20" spans="1:11" x14ac:dyDescent="0.25">
      <c r="A20" s="5"/>
      <c r="B20" t="s">
        <v>39</v>
      </c>
      <c r="C20" t="s">
        <v>40</v>
      </c>
      <c r="D20" t="s">
        <v>13</v>
      </c>
      <c r="E20" t="s">
        <v>7</v>
      </c>
      <c r="F20" t="s">
        <v>9</v>
      </c>
      <c r="G20" t="s">
        <v>10</v>
      </c>
      <c r="H20" t="s">
        <v>43</v>
      </c>
      <c r="I20" s="10">
        <v>100</v>
      </c>
      <c r="J20" s="12">
        <f>VLOOKUP(B20,'[1]APP+ACC'!$A$11:$P$79, 16, FALSE)</f>
        <v>13</v>
      </c>
      <c r="K20" s="15">
        <f t="shared" si="0"/>
        <v>26</v>
      </c>
    </row>
    <row r="21" spans="1:11" x14ac:dyDescent="0.25">
      <c r="A21" s="5"/>
      <c r="B21" t="s">
        <v>39</v>
      </c>
      <c r="C21" t="s">
        <v>40</v>
      </c>
      <c r="D21" t="s">
        <v>14</v>
      </c>
      <c r="E21" t="s">
        <v>7</v>
      </c>
      <c r="F21" t="s">
        <v>9</v>
      </c>
      <c r="G21" t="s">
        <v>10</v>
      </c>
      <c r="H21" t="s">
        <v>44</v>
      </c>
      <c r="I21" s="10">
        <v>240</v>
      </c>
      <c r="J21" s="12">
        <f>VLOOKUP(B21,'[1]APP+ACC'!$A$11:$P$79, 16, FALSE)</f>
        <v>13</v>
      </c>
      <c r="K21" s="15">
        <f t="shared" si="0"/>
        <v>26</v>
      </c>
    </row>
    <row r="22" spans="1:11" ht="16.5" thickBot="1" x14ac:dyDescent="0.3">
      <c r="A22" s="5"/>
      <c r="B22" t="s">
        <v>39</v>
      </c>
      <c r="C22" t="s">
        <v>40</v>
      </c>
      <c r="D22" t="s">
        <v>15</v>
      </c>
      <c r="E22" t="s">
        <v>7</v>
      </c>
      <c r="F22" t="s">
        <v>9</v>
      </c>
      <c r="G22" t="s">
        <v>10</v>
      </c>
      <c r="H22" t="s">
        <v>45</v>
      </c>
      <c r="I22" s="10">
        <v>120</v>
      </c>
      <c r="J22" s="12">
        <f>VLOOKUP(B22,'[1]APP+ACC'!$A$11:$P$79, 16, FALSE)</f>
        <v>13</v>
      </c>
      <c r="K22" s="15">
        <f t="shared" si="0"/>
        <v>26</v>
      </c>
    </row>
    <row r="23" spans="1:11" x14ac:dyDescent="0.25">
      <c r="A23" s="2"/>
      <c r="B23" s="3" t="s">
        <v>47</v>
      </c>
      <c r="C23" s="3" t="s">
        <v>48</v>
      </c>
      <c r="D23" s="3" t="s">
        <v>11</v>
      </c>
      <c r="E23" s="3" t="s">
        <v>7</v>
      </c>
      <c r="F23" s="3" t="s">
        <v>9</v>
      </c>
      <c r="G23" s="3" t="s">
        <v>10</v>
      </c>
      <c r="H23" s="3" t="s">
        <v>49</v>
      </c>
      <c r="I23" s="9">
        <v>260</v>
      </c>
      <c r="J23" s="13">
        <v>13</v>
      </c>
      <c r="K23" s="14">
        <f t="shared" si="0"/>
        <v>26</v>
      </c>
    </row>
    <row r="24" spans="1:11" x14ac:dyDescent="0.25">
      <c r="A24" s="5"/>
      <c r="B24" t="s">
        <v>47</v>
      </c>
      <c r="C24" t="s">
        <v>48</v>
      </c>
      <c r="D24" t="s">
        <v>12</v>
      </c>
      <c r="E24" t="s">
        <v>7</v>
      </c>
      <c r="F24" t="s">
        <v>9</v>
      </c>
      <c r="G24" t="s">
        <v>10</v>
      </c>
      <c r="H24" t="s">
        <v>50</v>
      </c>
      <c r="I24" s="10">
        <v>290</v>
      </c>
      <c r="J24" s="12">
        <v>13</v>
      </c>
      <c r="K24" s="15">
        <f t="shared" si="0"/>
        <v>26</v>
      </c>
    </row>
    <row r="25" spans="1:11" x14ac:dyDescent="0.25">
      <c r="A25" s="5"/>
      <c r="B25" t="s">
        <v>47</v>
      </c>
      <c r="C25" t="s">
        <v>48</v>
      </c>
      <c r="D25" t="s">
        <v>14</v>
      </c>
      <c r="E25" t="s">
        <v>7</v>
      </c>
      <c r="F25" t="s">
        <v>9</v>
      </c>
      <c r="G25" t="s">
        <v>10</v>
      </c>
      <c r="H25" t="s">
        <v>51</v>
      </c>
      <c r="I25" s="10">
        <v>240</v>
      </c>
      <c r="J25" s="12">
        <v>13</v>
      </c>
      <c r="K25" s="15">
        <f t="shared" si="0"/>
        <v>26</v>
      </c>
    </row>
    <row r="26" spans="1:11" ht="16.5" thickBot="1" x14ac:dyDescent="0.3">
      <c r="A26" s="7"/>
      <c r="B26" s="8" t="s">
        <v>47</v>
      </c>
      <c r="C26" s="8" t="s">
        <v>48</v>
      </c>
      <c r="D26" s="8" t="s">
        <v>15</v>
      </c>
      <c r="E26" s="8" t="s">
        <v>7</v>
      </c>
      <c r="F26" s="8" t="s">
        <v>9</v>
      </c>
      <c r="G26" s="8" t="s">
        <v>10</v>
      </c>
      <c r="H26" s="8" t="s">
        <v>52</v>
      </c>
      <c r="I26" s="11">
        <v>140</v>
      </c>
      <c r="J26" s="16">
        <v>13</v>
      </c>
      <c r="K26" s="17">
        <f t="shared" si="0"/>
        <v>26</v>
      </c>
    </row>
    <row r="27" spans="1:11" x14ac:dyDescent="0.25">
      <c r="A27" s="5"/>
      <c r="B27" t="s">
        <v>53</v>
      </c>
      <c r="C27" t="s">
        <v>54</v>
      </c>
      <c r="D27" t="s">
        <v>11</v>
      </c>
      <c r="E27" t="s">
        <v>7</v>
      </c>
      <c r="F27" t="s">
        <v>9</v>
      </c>
      <c r="G27" t="s">
        <v>10</v>
      </c>
      <c r="H27" t="s">
        <v>55</v>
      </c>
      <c r="I27" s="10">
        <v>327</v>
      </c>
      <c r="J27" s="12">
        <v>13</v>
      </c>
      <c r="K27" s="15">
        <f t="shared" si="0"/>
        <v>26</v>
      </c>
    </row>
    <row r="28" spans="1:11" x14ac:dyDescent="0.25">
      <c r="A28" s="5"/>
      <c r="B28" t="s">
        <v>53</v>
      </c>
      <c r="C28" t="s">
        <v>54</v>
      </c>
      <c r="D28" t="s">
        <v>12</v>
      </c>
      <c r="E28" t="s">
        <v>7</v>
      </c>
      <c r="F28" t="s">
        <v>9</v>
      </c>
      <c r="G28" t="s">
        <v>10</v>
      </c>
      <c r="H28" t="s">
        <v>56</v>
      </c>
      <c r="I28" s="10">
        <v>220</v>
      </c>
      <c r="J28" s="12">
        <v>13</v>
      </c>
      <c r="K28" s="15">
        <f t="shared" si="0"/>
        <v>26</v>
      </c>
    </row>
    <row r="29" spans="1:11" x14ac:dyDescent="0.25">
      <c r="A29" s="5"/>
      <c r="B29" t="s">
        <v>53</v>
      </c>
      <c r="C29" t="s">
        <v>54</v>
      </c>
      <c r="D29" t="s">
        <v>14</v>
      </c>
      <c r="E29" t="s">
        <v>7</v>
      </c>
      <c r="F29" t="s">
        <v>9</v>
      </c>
      <c r="G29" t="s">
        <v>10</v>
      </c>
      <c r="H29" t="s">
        <v>57</v>
      </c>
      <c r="I29" s="10">
        <v>240</v>
      </c>
      <c r="J29" s="12">
        <v>13</v>
      </c>
      <c r="K29" s="15">
        <f t="shared" si="0"/>
        <v>26</v>
      </c>
    </row>
    <row r="30" spans="1:11" ht="16.5" thickBot="1" x14ac:dyDescent="0.3">
      <c r="A30" s="5"/>
      <c r="B30" t="s">
        <v>53</v>
      </c>
      <c r="C30" t="s">
        <v>54</v>
      </c>
      <c r="D30" t="s">
        <v>15</v>
      </c>
      <c r="E30" t="s">
        <v>7</v>
      </c>
      <c r="F30" t="s">
        <v>9</v>
      </c>
      <c r="G30" t="s">
        <v>10</v>
      </c>
      <c r="H30" t="s">
        <v>58</v>
      </c>
      <c r="I30" s="10">
        <v>150</v>
      </c>
      <c r="J30" s="12">
        <v>13</v>
      </c>
      <c r="K30" s="15">
        <f t="shared" si="0"/>
        <v>26</v>
      </c>
    </row>
    <row r="31" spans="1:11" x14ac:dyDescent="0.25">
      <c r="A31" s="2"/>
      <c r="B31" s="3" t="s">
        <v>59</v>
      </c>
      <c r="C31" s="3" t="s">
        <v>60</v>
      </c>
      <c r="D31" s="3" t="s">
        <v>11</v>
      </c>
      <c r="E31" s="3" t="s">
        <v>7</v>
      </c>
      <c r="F31" s="3" t="s">
        <v>9</v>
      </c>
      <c r="G31" s="3" t="s">
        <v>10</v>
      </c>
      <c r="H31" s="3" t="s">
        <v>61</v>
      </c>
      <c r="I31" s="9">
        <v>780</v>
      </c>
      <c r="J31" s="13">
        <v>13</v>
      </c>
      <c r="K31" s="14">
        <f t="shared" si="0"/>
        <v>26</v>
      </c>
    </row>
    <row r="32" spans="1:11" x14ac:dyDescent="0.25">
      <c r="A32" s="5"/>
      <c r="B32" t="s">
        <v>59</v>
      </c>
      <c r="C32" t="s">
        <v>60</v>
      </c>
      <c r="D32" t="s">
        <v>12</v>
      </c>
      <c r="E32" t="s">
        <v>7</v>
      </c>
      <c r="F32" t="s">
        <v>9</v>
      </c>
      <c r="G32" t="s">
        <v>10</v>
      </c>
      <c r="H32" t="s">
        <v>62</v>
      </c>
      <c r="I32" s="10">
        <v>360</v>
      </c>
      <c r="J32" s="12">
        <v>13</v>
      </c>
      <c r="K32" s="15">
        <f t="shared" si="0"/>
        <v>26</v>
      </c>
    </row>
    <row r="33" spans="1:11" x14ac:dyDescent="0.25">
      <c r="A33" s="5"/>
      <c r="B33" t="s">
        <v>59</v>
      </c>
      <c r="C33" t="s">
        <v>60</v>
      </c>
      <c r="D33" t="s">
        <v>13</v>
      </c>
      <c r="E33" t="s">
        <v>7</v>
      </c>
      <c r="F33" t="s">
        <v>9</v>
      </c>
      <c r="G33" t="s">
        <v>10</v>
      </c>
      <c r="H33" t="s">
        <v>63</v>
      </c>
      <c r="I33" s="10">
        <v>60</v>
      </c>
      <c r="J33" s="12">
        <v>13</v>
      </c>
      <c r="K33" s="15">
        <f t="shared" si="0"/>
        <v>26</v>
      </c>
    </row>
    <row r="34" spans="1:11" x14ac:dyDescent="0.25">
      <c r="A34" s="5"/>
      <c r="B34" t="s">
        <v>59</v>
      </c>
      <c r="C34" t="s">
        <v>60</v>
      </c>
      <c r="D34" t="s">
        <v>14</v>
      </c>
      <c r="E34" t="s">
        <v>7</v>
      </c>
      <c r="F34" t="s">
        <v>9</v>
      </c>
      <c r="G34" t="s">
        <v>10</v>
      </c>
      <c r="H34" t="s">
        <v>64</v>
      </c>
      <c r="I34" s="10">
        <v>460</v>
      </c>
      <c r="J34" s="12">
        <v>13</v>
      </c>
      <c r="K34" s="15">
        <f t="shared" si="0"/>
        <v>26</v>
      </c>
    </row>
    <row r="35" spans="1:11" ht="16.5" thickBot="1" x14ac:dyDescent="0.3">
      <c r="A35" s="7"/>
      <c r="B35" s="8" t="s">
        <v>59</v>
      </c>
      <c r="C35" s="8" t="s">
        <v>60</v>
      </c>
      <c r="D35" s="8" t="s">
        <v>15</v>
      </c>
      <c r="E35" s="8" t="s">
        <v>7</v>
      </c>
      <c r="F35" s="8" t="s">
        <v>9</v>
      </c>
      <c r="G35" s="8" t="s">
        <v>10</v>
      </c>
      <c r="H35" s="8" t="s">
        <v>65</v>
      </c>
      <c r="I35" s="11">
        <v>330</v>
      </c>
      <c r="J35" s="16">
        <v>13</v>
      </c>
      <c r="K35" s="17">
        <f t="shared" si="0"/>
        <v>26</v>
      </c>
    </row>
    <row r="36" spans="1:11" x14ac:dyDescent="0.25">
      <c r="A36" s="5"/>
      <c r="B36" t="s">
        <v>66</v>
      </c>
      <c r="C36" t="s">
        <v>67</v>
      </c>
      <c r="D36" t="s">
        <v>11</v>
      </c>
      <c r="E36" t="s">
        <v>7</v>
      </c>
      <c r="F36" t="s">
        <v>16</v>
      </c>
      <c r="G36" t="s">
        <v>10</v>
      </c>
      <c r="H36" t="s">
        <v>68</v>
      </c>
      <c r="I36" s="10">
        <v>30</v>
      </c>
      <c r="J36" s="12">
        <f>VLOOKUP(B36,'[1]APP+ACC'!$A$11:$P$79, 16, FALSE)</f>
        <v>15</v>
      </c>
      <c r="K36" s="15">
        <f t="shared" si="0"/>
        <v>30</v>
      </c>
    </row>
    <row r="37" spans="1:11" x14ac:dyDescent="0.25">
      <c r="A37" s="5"/>
      <c r="B37" t="s">
        <v>66</v>
      </c>
      <c r="C37" t="s">
        <v>67</v>
      </c>
      <c r="D37" t="s">
        <v>12</v>
      </c>
      <c r="E37" t="s">
        <v>7</v>
      </c>
      <c r="F37" t="s">
        <v>16</v>
      </c>
      <c r="G37" t="s">
        <v>10</v>
      </c>
      <c r="H37" t="s">
        <v>69</v>
      </c>
      <c r="I37" s="10">
        <v>20</v>
      </c>
      <c r="J37" s="12">
        <f>VLOOKUP(B37,'[1]APP+ACC'!$A$11:$P$79, 16, FALSE)</f>
        <v>15</v>
      </c>
      <c r="K37" s="15">
        <f t="shared" si="0"/>
        <v>30</v>
      </c>
    </row>
    <row r="38" spans="1:11" x14ac:dyDescent="0.25">
      <c r="A38" s="5"/>
      <c r="B38" t="s">
        <v>66</v>
      </c>
      <c r="C38" t="s">
        <v>67</v>
      </c>
      <c r="D38" t="s">
        <v>14</v>
      </c>
      <c r="E38" t="s">
        <v>7</v>
      </c>
      <c r="F38" t="s">
        <v>16</v>
      </c>
      <c r="G38" t="s">
        <v>10</v>
      </c>
      <c r="H38" t="s">
        <v>70</v>
      </c>
      <c r="I38" s="10">
        <v>30</v>
      </c>
      <c r="J38" s="12">
        <f>VLOOKUP(B38,'[1]APP+ACC'!$A$11:$P$79, 16, FALSE)</f>
        <v>15</v>
      </c>
      <c r="K38" s="15">
        <f t="shared" si="0"/>
        <v>30</v>
      </c>
    </row>
    <row r="39" spans="1:11" ht="16.5" thickBot="1" x14ac:dyDescent="0.3">
      <c r="A39" s="5"/>
      <c r="B39" t="s">
        <v>66</v>
      </c>
      <c r="C39" t="s">
        <v>67</v>
      </c>
      <c r="D39" t="s">
        <v>15</v>
      </c>
      <c r="E39" t="s">
        <v>7</v>
      </c>
      <c r="F39" t="s">
        <v>16</v>
      </c>
      <c r="G39" t="s">
        <v>10</v>
      </c>
      <c r="H39" t="s">
        <v>71</v>
      </c>
      <c r="I39" s="10">
        <v>20</v>
      </c>
      <c r="J39" s="12">
        <f>VLOOKUP(B39,'[1]APP+ACC'!$A$11:$P$79, 16, FALSE)</f>
        <v>15</v>
      </c>
      <c r="K39" s="15">
        <f t="shared" si="0"/>
        <v>30</v>
      </c>
    </row>
    <row r="40" spans="1:11" x14ac:dyDescent="0.25">
      <c r="A40" s="2"/>
      <c r="B40" s="3" t="s">
        <v>72</v>
      </c>
      <c r="C40" s="3" t="s">
        <v>73</v>
      </c>
      <c r="D40" s="3" t="s">
        <v>11</v>
      </c>
      <c r="E40" s="3" t="s">
        <v>7</v>
      </c>
      <c r="F40" s="3" t="s">
        <v>16</v>
      </c>
      <c r="G40" s="3" t="s">
        <v>10</v>
      </c>
      <c r="H40" s="3" t="s">
        <v>74</v>
      </c>
      <c r="I40" s="9">
        <v>30</v>
      </c>
      <c r="J40" s="13">
        <f>VLOOKUP(B40,'[1]APP+ACC'!$A$11:$P$79, 16, FALSE)</f>
        <v>30</v>
      </c>
      <c r="K40" s="14">
        <f t="shared" si="0"/>
        <v>60</v>
      </c>
    </row>
    <row r="41" spans="1:11" x14ac:dyDescent="0.25">
      <c r="A41" s="5"/>
      <c r="B41" t="s">
        <v>72</v>
      </c>
      <c r="C41" t="s">
        <v>73</v>
      </c>
      <c r="D41" t="s">
        <v>12</v>
      </c>
      <c r="E41" t="s">
        <v>7</v>
      </c>
      <c r="F41" t="s">
        <v>16</v>
      </c>
      <c r="G41" t="s">
        <v>10</v>
      </c>
      <c r="H41" t="s">
        <v>75</v>
      </c>
      <c r="I41" s="10">
        <v>20</v>
      </c>
      <c r="J41" s="12">
        <f>VLOOKUP(B41,'[1]APP+ACC'!$A$11:$P$79, 16, FALSE)</f>
        <v>30</v>
      </c>
      <c r="K41" s="15">
        <f t="shared" si="0"/>
        <v>60</v>
      </c>
    </row>
    <row r="42" spans="1:11" x14ac:dyDescent="0.25">
      <c r="A42" s="5"/>
      <c r="B42" t="s">
        <v>72</v>
      </c>
      <c r="C42" t="s">
        <v>73</v>
      </c>
      <c r="D42" t="s">
        <v>14</v>
      </c>
      <c r="E42" t="s">
        <v>7</v>
      </c>
      <c r="F42" t="s">
        <v>16</v>
      </c>
      <c r="G42" t="s">
        <v>10</v>
      </c>
      <c r="H42" t="s">
        <v>76</v>
      </c>
      <c r="I42" s="10">
        <v>30</v>
      </c>
      <c r="J42" s="12">
        <f>VLOOKUP(B42,'[1]APP+ACC'!$A$11:$P$79, 16, FALSE)</f>
        <v>30</v>
      </c>
      <c r="K42" s="15">
        <f t="shared" si="0"/>
        <v>60</v>
      </c>
    </row>
    <row r="43" spans="1:11" ht="16.5" thickBot="1" x14ac:dyDescent="0.3">
      <c r="A43" s="7"/>
      <c r="B43" s="8" t="s">
        <v>72</v>
      </c>
      <c r="C43" s="8" t="s">
        <v>73</v>
      </c>
      <c r="D43" s="8" t="s">
        <v>15</v>
      </c>
      <c r="E43" s="8" t="s">
        <v>7</v>
      </c>
      <c r="F43" s="8" t="s">
        <v>16</v>
      </c>
      <c r="G43" s="8" t="s">
        <v>10</v>
      </c>
      <c r="H43" s="8" t="s">
        <v>77</v>
      </c>
      <c r="I43" s="11">
        <v>20</v>
      </c>
      <c r="J43" s="16">
        <f>VLOOKUP(B43,'[1]APP+ACC'!$A$11:$P$79, 16, FALSE)</f>
        <v>30</v>
      </c>
      <c r="K43" s="17">
        <f t="shared" si="0"/>
        <v>60</v>
      </c>
    </row>
    <row r="44" spans="1:11" x14ac:dyDescent="0.25">
      <c r="A44" s="5"/>
      <c r="B44" t="s">
        <v>78</v>
      </c>
      <c r="C44" t="s">
        <v>17</v>
      </c>
      <c r="D44" t="s">
        <v>11</v>
      </c>
      <c r="E44" t="s">
        <v>7</v>
      </c>
      <c r="F44" t="s">
        <v>16</v>
      </c>
      <c r="G44" t="s">
        <v>10</v>
      </c>
      <c r="H44" t="s">
        <v>79</v>
      </c>
      <c r="I44" s="10">
        <v>30</v>
      </c>
      <c r="J44" s="12">
        <f>VLOOKUP(B44,'[1]APP+ACC'!$A$11:$P$79, 16, FALSE)</f>
        <v>30</v>
      </c>
      <c r="K44" s="15">
        <f t="shared" si="0"/>
        <v>60</v>
      </c>
    </row>
    <row r="45" spans="1:11" x14ac:dyDescent="0.25">
      <c r="A45" s="5"/>
      <c r="B45" t="s">
        <v>78</v>
      </c>
      <c r="C45" t="s">
        <v>17</v>
      </c>
      <c r="D45" t="s">
        <v>12</v>
      </c>
      <c r="E45" t="s">
        <v>7</v>
      </c>
      <c r="F45" t="s">
        <v>16</v>
      </c>
      <c r="G45" t="s">
        <v>10</v>
      </c>
      <c r="H45" t="s">
        <v>80</v>
      </c>
      <c r="I45" s="10">
        <v>20</v>
      </c>
      <c r="J45" s="12">
        <f>VLOOKUP(B45,'[1]APP+ACC'!$A$11:$P$79, 16, FALSE)</f>
        <v>30</v>
      </c>
      <c r="K45" s="15">
        <f t="shared" si="0"/>
        <v>60</v>
      </c>
    </row>
    <row r="46" spans="1:11" x14ac:dyDescent="0.25">
      <c r="A46" s="5"/>
      <c r="B46" t="s">
        <v>78</v>
      </c>
      <c r="C46" t="s">
        <v>17</v>
      </c>
      <c r="D46" t="s">
        <v>14</v>
      </c>
      <c r="E46" t="s">
        <v>7</v>
      </c>
      <c r="F46" t="s">
        <v>16</v>
      </c>
      <c r="G46" t="s">
        <v>10</v>
      </c>
      <c r="H46" t="s">
        <v>81</v>
      </c>
      <c r="I46" s="10">
        <v>30</v>
      </c>
      <c r="J46" s="12">
        <f>VLOOKUP(B46,'[1]APP+ACC'!$A$11:$P$79, 16, FALSE)</f>
        <v>30</v>
      </c>
      <c r="K46" s="15">
        <f t="shared" si="0"/>
        <v>60</v>
      </c>
    </row>
    <row r="47" spans="1:11" ht="16.5" thickBot="1" x14ac:dyDescent="0.3">
      <c r="A47" s="5"/>
      <c r="B47" t="s">
        <v>78</v>
      </c>
      <c r="C47" t="s">
        <v>17</v>
      </c>
      <c r="D47" t="s">
        <v>15</v>
      </c>
      <c r="E47" t="s">
        <v>7</v>
      </c>
      <c r="F47" t="s">
        <v>16</v>
      </c>
      <c r="G47" t="s">
        <v>10</v>
      </c>
      <c r="H47" t="s">
        <v>82</v>
      </c>
      <c r="I47" s="10">
        <v>20</v>
      </c>
      <c r="J47" s="12">
        <f>VLOOKUP(B47,'[1]APP+ACC'!$A$11:$P$79, 16, FALSE)</f>
        <v>30</v>
      </c>
      <c r="K47" s="15">
        <f t="shared" si="0"/>
        <v>60</v>
      </c>
    </row>
    <row r="48" spans="1:11" x14ac:dyDescent="0.25">
      <c r="A48" s="2"/>
      <c r="B48" s="3" t="s">
        <v>83</v>
      </c>
      <c r="C48" s="3" t="s">
        <v>46</v>
      </c>
      <c r="D48" s="3" t="s">
        <v>8</v>
      </c>
      <c r="E48" s="3" t="s">
        <v>7</v>
      </c>
      <c r="F48" s="3" t="s">
        <v>9</v>
      </c>
      <c r="G48" s="3" t="s">
        <v>10</v>
      </c>
      <c r="H48" s="3" t="s">
        <v>84</v>
      </c>
      <c r="I48" s="9">
        <v>20</v>
      </c>
      <c r="J48" s="13">
        <f>VLOOKUP(B48,'[1]APP+ACC'!$A$11:$P$79, 16, FALSE)</f>
        <v>17.5</v>
      </c>
      <c r="K48" s="14">
        <f t="shared" si="0"/>
        <v>35</v>
      </c>
    </row>
    <row r="49" spans="1:11" x14ac:dyDescent="0.25">
      <c r="A49" s="5"/>
      <c r="B49" t="s">
        <v>83</v>
      </c>
      <c r="C49" t="s">
        <v>46</v>
      </c>
      <c r="D49" t="s">
        <v>11</v>
      </c>
      <c r="E49" t="s">
        <v>7</v>
      </c>
      <c r="F49" t="s">
        <v>9</v>
      </c>
      <c r="G49" t="s">
        <v>10</v>
      </c>
      <c r="H49" t="s">
        <v>85</v>
      </c>
      <c r="I49" s="10">
        <v>20</v>
      </c>
      <c r="J49" s="12">
        <f>VLOOKUP(B49,'[1]APP+ACC'!$A$11:$P$79, 16, FALSE)</f>
        <v>17.5</v>
      </c>
      <c r="K49" s="15">
        <f t="shared" si="0"/>
        <v>35</v>
      </c>
    </row>
    <row r="50" spans="1:11" x14ac:dyDescent="0.25">
      <c r="A50" s="5"/>
      <c r="B50" t="s">
        <v>83</v>
      </c>
      <c r="C50" t="s">
        <v>46</v>
      </c>
      <c r="D50" t="s">
        <v>12</v>
      </c>
      <c r="E50" t="s">
        <v>7</v>
      </c>
      <c r="F50" t="s">
        <v>9</v>
      </c>
      <c r="G50" t="s">
        <v>10</v>
      </c>
      <c r="H50" t="s">
        <v>86</v>
      </c>
      <c r="I50" s="10">
        <v>10</v>
      </c>
      <c r="J50" s="12">
        <f>VLOOKUP(B50,'[1]APP+ACC'!$A$11:$P$79, 16, FALSE)</f>
        <v>17.5</v>
      </c>
      <c r="K50" s="15">
        <f t="shared" si="0"/>
        <v>35</v>
      </c>
    </row>
    <row r="51" spans="1:11" x14ac:dyDescent="0.25">
      <c r="A51" s="5"/>
      <c r="B51" t="s">
        <v>83</v>
      </c>
      <c r="C51" t="s">
        <v>46</v>
      </c>
      <c r="D51" t="s">
        <v>14</v>
      </c>
      <c r="E51" t="s">
        <v>7</v>
      </c>
      <c r="F51" t="s">
        <v>9</v>
      </c>
      <c r="G51" t="s">
        <v>10</v>
      </c>
      <c r="H51" t="s">
        <v>87</v>
      </c>
      <c r="I51" s="10">
        <v>30</v>
      </c>
      <c r="J51" s="12">
        <f>VLOOKUP(B51,'[1]APP+ACC'!$A$11:$P$79, 16, FALSE)</f>
        <v>17.5</v>
      </c>
      <c r="K51" s="15">
        <f t="shared" si="0"/>
        <v>35</v>
      </c>
    </row>
    <row r="52" spans="1:11" ht="16.5" thickBot="1" x14ac:dyDescent="0.3">
      <c r="A52" s="7"/>
      <c r="B52" s="8" t="s">
        <v>83</v>
      </c>
      <c r="C52" s="8" t="s">
        <v>46</v>
      </c>
      <c r="D52" s="8" t="s">
        <v>15</v>
      </c>
      <c r="E52" s="8" t="s">
        <v>7</v>
      </c>
      <c r="F52" s="8" t="s">
        <v>9</v>
      </c>
      <c r="G52" s="8" t="s">
        <v>10</v>
      </c>
      <c r="H52" s="8" t="s">
        <v>88</v>
      </c>
      <c r="I52" s="11">
        <v>20</v>
      </c>
      <c r="J52" s="16">
        <f>VLOOKUP(B52,'[1]APP+ACC'!$A$11:$P$79, 16, FALSE)</f>
        <v>17.5</v>
      </c>
      <c r="K52" s="17">
        <f t="shared" si="0"/>
        <v>35</v>
      </c>
    </row>
    <row r="53" spans="1:11" x14ac:dyDescent="0.25">
      <c r="A53" s="5"/>
      <c r="B53" t="s">
        <v>89</v>
      </c>
      <c r="C53" t="s">
        <v>90</v>
      </c>
      <c r="D53" t="s">
        <v>11</v>
      </c>
      <c r="E53" t="s">
        <v>7</v>
      </c>
      <c r="F53" t="s">
        <v>9</v>
      </c>
      <c r="G53" t="s">
        <v>10</v>
      </c>
      <c r="H53" t="s">
        <v>91</v>
      </c>
      <c r="I53" s="10">
        <v>400</v>
      </c>
      <c r="J53" s="12">
        <v>13</v>
      </c>
      <c r="K53" s="15">
        <f t="shared" si="0"/>
        <v>26</v>
      </c>
    </row>
    <row r="54" spans="1:11" x14ac:dyDescent="0.25">
      <c r="A54" s="5"/>
      <c r="B54" t="s">
        <v>89</v>
      </c>
      <c r="C54" t="s">
        <v>90</v>
      </c>
      <c r="D54" t="s">
        <v>12</v>
      </c>
      <c r="E54" t="s">
        <v>7</v>
      </c>
      <c r="F54" t="s">
        <v>9</v>
      </c>
      <c r="G54" t="s">
        <v>10</v>
      </c>
      <c r="H54" t="s">
        <v>92</v>
      </c>
      <c r="I54" s="10">
        <v>200</v>
      </c>
      <c r="J54" s="12">
        <v>13</v>
      </c>
      <c r="K54" s="15">
        <f t="shared" si="0"/>
        <v>26</v>
      </c>
    </row>
    <row r="55" spans="1:11" x14ac:dyDescent="0.25">
      <c r="A55" s="5"/>
      <c r="B55" t="s">
        <v>89</v>
      </c>
      <c r="C55" t="s">
        <v>90</v>
      </c>
      <c r="D55" t="s">
        <v>13</v>
      </c>
      <c r="E55" t="s">
        <v>7</v>
      </c>
      <c r="F55" t="s">
        <v>9</v>
      </c>
      <c r="G55" t="s">
        <v>10</v>
      </c>
      <c r="H55" t="s">
        <v>93</v>
      </c>
      <c r="I55" s="10">
        <v>100</v>
      </c>
      <c r="J55" s="12">
        <v>13</v>
      </c>
      <c r="K55" s="15">
        <f t="shared" si="0"/>
        <v>26</v>
      </c>
    </row>
    <row r="56" spans="1:11" x14ac:dyDescent="0.25">
      <c r="A56" s="5"/>
      <c r="B56" t="s">
        <v>89</v>
      </c>
      <c r="C56" t="s">
        <v>90</v>
      </c>
      <c r="D56" t="s">
        <v>14</v>
      </c>
      <c r="E56" t="s">
        <v>7</v>
      </c>
      <c r="F56" t="s">
        <v>9</v>
      </c>
      <c r="G56" t="s">
        <v>10</v>
      </c>
      <c r="H56" t="s">
        <v>94</v>
      </c>
      <c r="I56" s="10">
        <v>240</v>
      </c>
      <c r="J56" s="12">
        <v>13</v>
      </c>
      <c r="K56" s="15">
        <f t="shared" si="0"/>
        <v>26</v>
      </c>
    </row>
    <row r="57" spans="1:11" ht="16.5" thickBot="1" x14ac:dyDescent="0.3">
      <c r="A57" s="7"/>
      <c r="B57" s="8" t="s">
        <v>89</v>
      </c>
      <c r="C57" s="8" t="s">
        <v>90</v>
      </c>
      <c r="D57" s="8" t="s">
        <v>15</v>
      </c>
      <c r="E57" s="8" t="s">
        <v>7</v>
      </c>
      <c r="F57" s="8" t="s">
        <v>9</v>
      </c>
      <c r="G57" s="8" t="s">
        <v>10</v>
      </c>
      <c r="H57" s="8" t="s">
        <v>95</v>
      </c>
      <c r="I57" s="11">
        <v>120</v>
      </c>
      <c r="J57" s="16">
        <v>13</v>
      </c>
      <c r="K57" s="17">
        <f t="shared" si="0"/>
        <v>26</v>
      </c>
    </row>
    <row r="58" spans="1:11" x14ac:dyDescent="0.25">
      <c r="I58" s="1">
        <f>SUM(I3:I57)</f>
        <v>7372</v>
      </c>
    </row>
  </sheetData>
  <autoFilter ref="B1:I5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 6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2022-08-04T08:16:46Z</dcterms:created>
  <dcterms:modified xsi:type="dcterms:W3CDTF">2022-09-19T14:40:50Z</dcterms:modified>
  <cp:category/>
</cp:coreProperties>
</file>